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vgroup\財政課\03.予算\03 財務報告\R6年度\20240822 【兵庫県913(金)〆切】令和４年度財政状況資料集の作成について（地方公会計・分析欄への記載依頼）\03 回答\"/>
    </mc:Choice>
  </mc:AlternateContent>
  <xr:revisionPtr revIDLastSave="0" documentId="13_ncr:1_{D1596091-86F1-4381-9883-0F090E335F04}" xr6:coauthVersionLast="36" xr6:coauthVersionMax="36" xr10:uidLastSave="{00000000-0000-0000-0000-000000000000}"/>
  <bookViews>
    <workbookView xWindow="0" yWindow="0" windowWidth="20490" windowHeight="6975" tabRatio="7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alcChain>
</file>

<file path=xl/sharedStrings.xml><?xml version="1.0" encoding="utf-8"?>
<sst xmlns="http://schemas.openxmlformats.org/spreadsheetml/2006/main" count="1143" uniqueCount="599">
  <si>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</si>
  <si>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</si>
  <si>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</si>
  <si>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</si>
  <si>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</si>
  <si>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</si>
  <si>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</si>
  <si>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</si>
  <si>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</si>
  <si>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</si>
  <si>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</si>
  <si>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</si>
  <si>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</si>
  <si>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</si>
  <si>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</si>
  <si>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</si>
  <si>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</si>
  <si>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</si>
  <si>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</si>
  <si>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</si>
  <si>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</si>
  <si>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</si>
  <si>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</si>
  <si>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</si>
  <si>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</si>
  <si>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</si>
  <si>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</si>
  <si>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</si>
  <si>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</si>
  <si>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</si>
  <si>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</si>
  <si>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</si>
  <si>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</si>
  <si>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</si>
  <si>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</si>
  <si>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</si>
  <si>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</si>
  <si>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</si>
  <si>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</si>
  <si>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</si>
  <si>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</si>
  <si>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</si>
  <si>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</si>
  <si>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</si>
  <si>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</si>
  <si>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</si>
  <si>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</si>
  <si>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</si>
  <si>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</si>
  <si>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</si>
  <si>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</si>
  <si>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</si>
  <si>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</si>
  <si>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</si>
  <si>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</si>
  <si>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</si>
  <si>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</si>
  <si>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</si>
  <si>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</si>
  <si>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</si>
  <si>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</si>
  <si>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</si>
  <si>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</si>
  <si>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</si>
  <si>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</si>
  <si>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</si>
  <si>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</si>
  <si>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</si>
  <si>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</si>
  <si>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</si>
  <si>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</si>
  <si>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</si>
  <si>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</si>
  <si>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</si>
  <si>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</si>
  <si>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</si>
  <si>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</si>
  <si>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</si>
  <si>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</si>
  <si>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</si>
  <si>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</si>
  <si>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</si>
  <si>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</si>
  <si>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</si>
  <si>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</si>
  <si>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</si>
  <si>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</si>
  <si>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</si>
  <si>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</si>
  <si>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</si>
  <si>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</si>
  <si>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</si>
  <si>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</si>
  <si>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</si>
  <si>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</si>
  <si>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</si>
  <si>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</si>
  <si>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</si>
  <si>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</si>
  <si>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太子町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</si>
  <si>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</si>
  <si>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</si>
  <si>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</si>
  <si>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</si>
  <si>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</si>
  <si>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</si>
  <si>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</si>
  <si>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</si>
  <si>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</si>
  <si>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</si>
  <si>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</si>
  <si>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</si>
  <si>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</si>
  <si>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</si>
  <si>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</si>
  <si>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</si>
  <si>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</si>
  <si>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</si>
  <si>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</si>
  <si>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</si>
  <si>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</si>
  <si>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</si>
  <si>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</si>
  <si>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</si>
  <si>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</si>
  <si>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</si>
  <si>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</si>
  <si>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</si>
  <si>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</si>
  <si>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</si>
  <si>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</si>
  <si>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</si>
  <si>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</si>
  <si>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</si>
  <si>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</si>
  <si>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</si>
  <si>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</si>
  <si>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</si>
  <si>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</si>
  <si>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</si>
  <si>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</si>
  <si>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</si>
  <si>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</si>
  <si>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</si>
  <si>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</si>
  <si>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</si>
  <si>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</si>
  <si>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</si>
  <si>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</si>
  <si>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</si>
  <si>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</si>
  <si>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</si>
  <si>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</si>
  <si>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</si>
  <si>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</si>
  <si>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</si>
  <si>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</si>
  <si>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</si>
  <si>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</si>
  <si>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</si>
  <si>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</si>
  <si>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</si>
  <si>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</si>
  <si>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</si>
  <si>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</si>
  <si>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</si>
  <si>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</si>
  <si>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</si>
  <si>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</si>
  <si>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</si>
  <si>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</si>
  <si>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</si>
  <si>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</si>
  <si>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</si>
  <si>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</si>
  <si>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</si>
  <si>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</si>
  <si>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</si>
  <si>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</si>
  <si>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</si>
  <si>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</si>
  <si>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</si>
  <si>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</si>
  <si>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</si>
  <si>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</si>
  <si>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</si>
  <si>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</si>
  <si>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</si>
  <si>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</si>
  <si>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</si>
  <si>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</si>
  <si>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</si>
  <si>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</si>
  <si>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</si>
  <si>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</si>
  <si>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</si>
  <si>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</si>
  <si>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</si>
  <si>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</si>
  <si>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</si>
  <si>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</si>
  <si>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</si>
  <si>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</si>
  <si>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</si>
  <si>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</si>
  <si>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</si>
  <si>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</si>
  <si>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</si>
  <si>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</si>
  <si>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</si>
  <si>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</si>
  <si>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</si>
  <si>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</si>
  <si>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</si>
  <si>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</si>
  <si>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兵庫県太子町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</si>
  <si>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</si>
  <si>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</si>
  <si>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</si>
  <si>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</si>
  <si>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</si>
  <si>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</si>
  <si>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</si>
  <si>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</si>
  <si>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</si>
  <si>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</si>
  <si>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</si>
  <si>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</si>
  <si>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</si>
  <si>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</si>
  <si>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</si>
  <si>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</si>
  <si>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</si>
  <si>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</si>
  <si>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</si>
  <si>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</si>
  <si>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</si>
  <si>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</si>
  <si>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</si>
  <si>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</si>
  <si>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</si>
  <si>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</si>
  <si>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</si>
  <si>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</si>
  <si>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</si>
  <si>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</si>
  <si>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</si>
  <si>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</si>
  <si>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</si>
  <si>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</si>
  <si>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</si>
  <si>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</si>
  <si>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</si>
  <si>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</si>
  <si>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</si>
  <si>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</si>
  <si>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</si>
  <si>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</si>
  <si>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</si>
  <si>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</si>
  <si>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</si>
  <si>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</si>
  <si>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</si>
  <si>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</si>
  <si>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</si>
  <si>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</si>
  <si>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</si>
  <si>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</si>
  <si>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</si>
  <si>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</si>
  <si>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</si>
  <si>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</si>
  <si>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</si>
  <si>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</si>
  <si>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</si>
  <si>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</si>
  <si>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</si>
  <si>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</si>
  <si>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</si>
  <si>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</si>
  <si>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</si>
  <si>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</si>
  <si>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</si>
  <si>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</si>
  <si>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</si>
  <si>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</si>
  <si>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</si>
  <si>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</si>
  <si>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</si>
  <si>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</si>
  <si>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</si>
  <si>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</si>
  <si>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</si>
  <si>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</si>
  <si>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</si>
  <si>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</si>
  <si>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</si>
  <si>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</si>
  <si>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</si>
  <si>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</si>
  <si>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</si>
  <si>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</si>
  <si>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</si>
  <si>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</si>
  <si>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</si>
  <si>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</si>
  <si>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</si>
  <si>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</si>
  <si>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</si>
  <si>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</si>
  <si>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</si>
  <si>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</si>
  <si>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</si>
  <si>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</si>
  <si>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</si>
  <si>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</si>
  <si>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</si>
  <si>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</si>
  <si>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</si>
  <si>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</si>
  <si>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</si>
  <si>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</si>
  <si>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</si>
  <si>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</si>
  <si>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</si>
  <si>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</si>
  <si>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</si>
  <si>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</si>
  <si>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</si>
  <si>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</si>
  <si>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</si>
  <si>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</si>
  <si>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</si>
  <si>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</si>
  <si>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</si>
  <si>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</si>
  <si>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</si>
  <si>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</si>
  <si>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</si>
  <si>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</si>
  <si>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</si>
  <si>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</si>
  <si>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</si>
  <si>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</si>
  <si>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</si>
  <si>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</si>
  <si>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</si>
  <si>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</si>
  <si>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</si>
  <si>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</si>
  <si>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</si>
  <si>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</si>
  <si>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</si>
  <si>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</si>
  <si>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</si>
  <si>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</si>
  <si>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</si>
  <si>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</si>
  <si>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</si>
  <si>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</si>
  <si>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</si>
  <si>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</si>
  <si>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</si>
  <si>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</si>
  <si>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</si>
  <si>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</si>
  <si>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</si>
  <si>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</si>
  <si>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兵庫県太子町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</si>
  <si>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</si>
  <si>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</si>
  <si>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</si>
  <si>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</si>
  <si>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</si>
  <si>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</si>
  <si>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</si>
  <si>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</si>
  <si>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</si>
  <si>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</si>
  <si>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</si>
  <si>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</si>
  <si>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</si>
  <si>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</si>
  <si>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</si>
  <si>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</si>
  <si>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</si>
  <si>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</si>
  <si>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</si>
  <si>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</si>
  <si>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</si>
  <si>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</si>
  <si>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</si>
  <si>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</si>
  <si>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</si>
  <si>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</si>
  <si>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</si>
  <si>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</si>
  <si>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</si>
  <si>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</si>
  <si>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</si>
  <si>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</si>
  <si>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</si>
  <si>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</si>
  <si>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</si>
  <si>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</si>
  <si>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</si>
  <si>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</si>
  <si>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</si>
  <si>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</si>
  <si>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</si>
  <si>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</si>
  <si>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</si>
  <si>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</si>
  <si>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</si>
  <si>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</si>
  <si>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</si>
  <si>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</si>
  <si>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</si>
  <si>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</si>
  <si>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</si>
  <si>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</si>
  <si>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</si>
  <si>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</si>
  <si>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</si>
  <si>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</si>
  <si>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</si>
  <si>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</si>
  <si>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</si>
  <si>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</si>
  <si>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</si>
  <si>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</si>
  <si>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</si>
  <si>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</si>
  <si>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</si>
  <si>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</si>
  <si>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</si>
  <si>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</si>
  <si>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</si>
  <si>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</si>
  <si>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</si>
  <si>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</si>
  <si>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</si>
  <si>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</si>
  <si>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</si>
  <si>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</si>
  <si>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</si>
  <si>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</si>
  <si>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</si>
  <si>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</si>
  <si>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</si>
  <si>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</si>
  <si>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</si>
  <si>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</si>
  <si>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</si>
  <si>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</si>
  <si>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</si>
  <si>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</si>
  <si>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</si>
  <si>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</si>
  <si>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</si>
  <si>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</si>
  <si>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</si>
  <si>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</si>
  <si>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</si>
  <si>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</si>
  <si>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</si>
  <si>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</si>
  <si>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</si>
  <si>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</si>
  <si>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</si>
  <si>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</si>
  <si>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</si>
  <si>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</si>
  <si>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</si>
  <si>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</si>
  <si>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</si>
  <si>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</si>
  <si>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</si>
  <si>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</si>
  <si>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</si>
  <si>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</si>
  <si>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</si>
  <si>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</si>
  <si>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</si>
  <si>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</si>
  <si>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</si>
  <si>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</si>
  <si>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</si>
  <si>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</si>
  <si>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</si>
  <si>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</si>
  <si>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</si>
  <si>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</si>
  <si>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</si>
  <si>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</si>
  <si>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</si>
  <si>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</si>
  <si>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</si>
  <si>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</si>
  <si>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</si>
  <si>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</si>
  <si>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</si>
  <si>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</si>
  <si>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</si>
  <si>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</si>
  <si>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</si>
  <si>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</si>
  <si>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</si>
  <si>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</si>
  <si>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</si>
  <si>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</si>
  <si>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</si>
  <si>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</si>
  <si>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</si>
  <si>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</si>
  <si>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</si>
  <si>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</si>
  <si>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</si>
  <si>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</si>
  <si>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</si>
  <si>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</si>
  <si>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</si>
  <si>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</si>
  <si>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</si>
  <si>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</si>
  <si>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</si>
  <si>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</si>
  <si>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</si>
  <si>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</si>
  <si>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</si>
  <si>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</si>
  <si>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</si>
  <si>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</si>
  <si>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</si>
  <si>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</si>
  <si>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</si>
  <si>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</si>
  <si>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</si>
  <si>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</si>
  <si>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</si>
  <si>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</si>
  <si>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</si>
  <si>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</si>
  <si>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</si>
  <si>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</si>
  <si>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</si>
  <si>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</si>
  <si>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</si>
  <si>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</si>
  <si>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</si>
  <si>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</si>
  <si>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</si>
  <si>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</si>
  <si>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</si>
  <si>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</si>
  <si>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</si>
  <si>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</si>
  <si>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</si>
  <si>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</si>
  <si>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</si>
  <si>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</si>
  <si>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下水道事業会計</t>
  </si>
  <si>
    <t>一般会計</t>
  </si>
  <si>
    <t>介護保険特別会計（保険事業勘定）</t>
  </si>
  <si>
    <t>国民健康保険特別会計</t>
  </si>
  <si>
    <t>後期高齢者医療特別会計</t>
  </si>
  <si>
    <t>墓園事業特別会計</t>
  </si>
  <si>
    <t>その他会計（赤字）</t>
  </si>
  <si>
    <t>▲ 0.08</t>
  </si>
  <si>
    <t>その他会計（黒字）</t>
  </si>
  <si>
    <t>（百万円）</t>
    <phoneticPr fontId="5"/>
  </si>
  <si>
    <t>H30</t>
    <phoneticPr fontId="5"/>
  </si>
  <si>
    <t>R01</t>
    <phoneticPr fontId="5"/>
  </si>
  <si>
    <t>R02</t>
    <phoneticPr fontId="5"/>
  </si>
  <si>
    <t>R03</t>
    <phoneticPr fontId="5"/>
  </si>
  <si>
    <t>R04</t>
    <phoneticPr fontId="5"/>
  </si>
  <si>
    <t>兵庫県市町村職員退職手当組合</t>
  </si>
  <si>
    <t>兵庫県町議会議員公務災害補償組合</t>
  </si>
  <si>
    <t>兵庫県後期高齢者医療広域連合（一般会計）</t>
  </si>
  <si>
    <t>兵庫県後期高齢者医療広域連合（特別会計）</t>
  </si>
  <si>
    <t>揖龍保健衛生施設事務組合（一般会計）</t>
    <rPh sb="2" eb="4">
      <t>ホケン</t>
    </rPh>
    <rPh sb="10" eb="12">
      <t>クミアイ</t>
    </rPh>
    <rPh sb="13" eb="15">
      <t>イッパン</t>
    </rPh>
    <rPh sb="15" eb="17">
      <t>カイケイ</t>
    </rPh>
    <phoneticPr fontId="2"/>
  </si>
  <si>
    <t>揖龍保険衛生施設事務組合（休日夜間急病センター特別会計）</t>
  </si>
  <si>
    <t>西はりま消防組合</t>
    <rPh sb="0" eb="1">
      <t>ニシ</t>
    </rPh>
    <rPh sb="4" eb="6">
      <t>ショウボウ</t>
    </rPh>
    <rPh sb="6" eb="8">
      <t>クミアイ</t>
    </rPh>
    <phoneticPr fontId="2"/>
  </si>
  <si>
    <t>公共施設整備基金</t>
    <rPh sb="4" eb="6">
      <t>セイビ</t>
    </rPh>
    <phoneticPr fontId="2"/>
  </si>
  <si>
    <t>ふるさと応援基金</t>
  </si>
  <si>
    <t>地域福祉基金</t>
    <rPh sb="0" eb="2">
      <t>チイキ</t>
    </rPh>
    <rPh sb="2" eb="4">
      <t>フクシ</t>
    </rPh>
    <rPh sb="4" eb="6">
      <t>キキン</t>
    </rPh>
    <phoneticPr fontId="2"/>
  </si>
  <si>
    <t>交通安全対策基金</t>
    <rPh sb="0" eb="2">
      <t>コウツウ</t>
    </rPh>
    <rPh sb="2" eb="4">
      <t>アンゼン</t>
    </rPh>
    <rPh sb="4" eb="6">
      <t>タイサク</t>
    </rPh>
    <rPh sb="6" eb="8">
      <t>キキン</t>
    </rPh>
    <phoneticPr fontId="2"/>
  </si>
  <si>
    <t>新型コロナウイルス感染症対策利子補給基金</t>
    <rPh sb="0" eb="2">
      <t>シンガタ</t>
    </rPh>
    <rPh sb="9" eb="12">
      <t>カンセンショウ</t>
    </rPh>
    <rPh sb="12" eb="14">
      <t>タイサク</t>
    </rPh>
    <rPh sb="14" eb="16">
      <t>リシ</t>
    </rPh>
    <rPh sb="16" eb="18">
      <t>ホキュウ</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</si>
  <si>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</si>
  <si>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</si>
  <si>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</si>
  <si>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</si>
  <si>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</si>
  <si>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</si>
  <si>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</si>
  <si>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</si>
  <si>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</si>
  <si>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公共施設等総合管理計画において、令和38年度までに公共施設等の延べ床面積を14％減少するという目標を設定し、今後は老朽化した児童館、旧役場南庁舎及び旧学校給食共同調理センターの除却を予定し、旧環境センターの除却は今年度完了した。学校の大規模改修や新学校給食共同調理センターの整備に伴い、有形固定資産減価償却率は類似団体よりもやや低く、地方債残高の減少や充当可能財源の増加に伴い将来負担比率は低下しているものの、類似団体と比べて高い水準にある。今後は事業の優先順位を見極め、地方債の発行抑制に努めるとともに、計画的かつ積極的に公共施設マネジメントを推進する必要がある。</t>
    <rPh sb="88" eb="90">
      <t>ジョキャク</t>
    </rPh>
    <rPh sb="91" eb="93">
      <t>ヨテイ</t>
    </rPh>
    <rPh sb="106" eb="109">
      <t>コンネンド</t>
    </rPh>
    <rPh sb="109" eb="111">
      <t>カンリョウ</t>
    </rPh>
    <rPh sb="167" eb="170">
      <t>チホウサイ</t>
    </rPh>
    <rPh sb="170" eb="172">
      <t>ザンダカ</t>
    </rPh>
    <rPh sb="173" eb="175">
      <t>ゲンショウ</t>
    </rPh>
    <rPh sb="176" eb="178">
      <t>ジュウトウ</t>
    </rPh>
    <rPh sb="178" eb="180">
      <t>カノウ</t>
    </rPh>
    <rPh sb="180" eb="182">
      <t>ザイゲン</t>
    </rPh>
    <rPh sb="183" eb="185">
      <t>ゾウカ</t>
    </rPh>
    <rPh sb="186" eb="187">
      <t>トモナ</t>
    </rPh>
    <rPh sb="188" eb="190">
      <t>ショウライ</t>
    </rPh>
    <rPh sb="190" eb="194">
      <t>フタンヒリツ</t>
    </rPh>
    <rPh sb="195" eb="197">
      <t>テイカ</t>
    </rPh>
    <rPh sb="236" eb="239">
      <t>チホウサイ</t>
    </rPh>
    <phoneticPr fontId="5"/>
  </si>
  <si>
    <t>本町は、類似団体と比較して、実質公債費比率、将来負担比率とも高い傾向にあるものの、将来負担比率は前年度比9.2ポイント低下した。主な要因は、普通交付税再算定に伴う臨時財政対策債の発行抑制や、大型事業が少なく起債額が減少し地方債現在高が減となったことに加え、充当可能基金が増加したためである。また、実質公債費比率については、前年度比で1.0ポイント上昇した。今後はごみ処理施設整備事業、網干線道路整備事業、橋りょう長寿命化事業、保健福祉会館や文化会館といった公共施設の大規模改修などの大型事業に係る地方債の発行を予定しているため短期的に上昇するものの、既発債の償還額が新発債の発行額を上回ることにより地方債残高が減少し、中長期的には減少見込みである。可能な限り指標の悪化を抑制するには、補助交付金や交付税措置率の高い有利な地方債の活用、民間資金の低利調達、償還期間（据置期間）の調整による年度間負担調整と支払利息の縮減に努める必要がある。</t>
    <rPh sb="125" eb="126">
      <t>クワ</t>
    </rPh>
    <rPh sb="128" eb="130">
      <t>ジュウトウ</t>
    </rPh>
    <rPh sb="130" eb="132">
      <t>カノウ</t>
    </rPh>
    <rPh sb="132" eb="134">
      <t>キキン</t>
    </rPh>
    <rPh sb="135" eb="137">
      <t>ゾウカ</t>
    </rPh>
    <rPh sb="183" eb="185">
      <t>ショリ</t>
    </rPh>
    <rPh sb="185" eb="187">
      <t>シセツ</t>
    </rPh>
    <rPh sb="263" eb="266">
      <t>タンキテキ</t>
    </rPh>
    <rPh sb="275" eb="278">
      <t>キハツサイ</t>
    </rPh>
    <rPh sb="279" eb="281">
      <t>ショウカン</t>
    </rPh>
    <rPh sb="281" eb="282">
      <t>ガク</t>
    </rPh>
    <rPh sb="283" eb="286">
      <t>シンパツサイ</t>
    </rPh>
    <rPh sb="287" eb="289">
      <t>ハッコウ</t>
    </rPh>
    <rPh sb="289" eb="290">
      <t>ガク</t>
    </rPh>
    <rPh sb="291" eb="293">
      <t>ウワマワ</t>
    </rPh>
    <rPh sb="299" eb="302">
      <t>チホウサイ</t>
    </rPh>
    <rPh sb="302" eb="304">
      <t>ザンダカ</t>
    </rPh>
    <rPh sb="305" eb="307">
      <t>ゲンショウ</t>
    </rPh>
    <rPh sb="309" eb="313">
      <t>チュウチョウキテキ</t>
    </rPh>
    <rPh sb="315" eb="317">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</si>
</sst>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D6F1CE0-C5C2-441F-8EB4-3F6E0C65913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19B5-48E8-810A-9432249CCD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14657</c:v>
                </c:pt>
                <c:pt idx="1">
                  <c:v>58589</c:v>
                </c:pt>
                <c:pt idx="2">
                  <c:v>66896</c:v>
                </c:pt>
                <c:pt idx="3">
                  <c:v>22906</c:v>
                </c:pt>
                <c:pt idx="4">
                  <c:v>19511</c:v>
                </c:pt>
              </c:numCache>
            </c:numRef>
          </c:val>
          <c:smooth val="0"/>
          <c:extLst>
            <c:ext xmlns:c16="http://schemas.microsoft.com/office/drawing/2014/chart" uri="{C3380CC4-5D6E-409C-BE32-E72D297353CC}">
              <c16:uniqueId val="{00000001-19B5-48E8-810A-9432249CCD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5.0599999999999996</c:v>
                </c:pt>
                <c:pt idx="1">
                  <c:v>3.04</c:v>
                </c:pt>
                <c:pt idx="2">
                  <c:v>7.97</c:v>
                </c:pt>
                <c:pt idx="3">
                  <c:v>6.46</c:v>
                </c:pt>
                <c:pt idx="4">
                  <c:v>3.91</c:v>
                </c:pt>
              </c:numCache>
            </c:numRef>
          </c:val>
          <c:extLst>
            <c:ext xmlns:c16="http://schemas.microsoft.com/office/drawing/2014/chart" uri="{C3380CC4-5D6E-409C-BE32-E72D297353CC}">
              <c16:uniqueId val="{00000000-85D0-42E8-99DE-2BCF965519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28.24</c:v>
                </c:pt>
                <c:pt idx="1">
                  <c:v>30.43</c:v>
                </c:pt>
                <c:pt idx="2">
                  <c:v>30.7</c:v>
                </c:pt>
                <c:pt idx="3">
                  <c:v>35.22</c:v>
                </c:pt>
                <c:pt idx="4">
                  <c:v>39.619999999999997</c:v>
                </c:pt>
              </c:numCache>
            </c:numRef>
          </c:val>
          <c:extLst>
            <c:ext xmlns:c16="http://schemas.microsoft.com/office/drawing/2014/chart" uri="{C3380CC4-5D6E-409C-BE32-E72D297353CC}">
              <c16:uniqueId val="{00000001-85D0-42E8-99DE-2BCF965519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4.1399999999999997</c:v>
                </c:pt>
                <c:pt idx="1">
                  <c:v>0.56000000000000005</c:v>
                </c:pt>
                <c:pt idx="2">
                  <c:v>6.54</c:v>
                </c:pt>
                <c:pt idx="3">
                  <c:v>5.0599999999999996</c:v>
                </c:pt>
                <c:pt idx="4">
                  <c:v>0.61</c:v>
                </c:pt>
              </c:numCache>
            </c:numRef>
          </c:val>
          <c:smooth val="0"/>
          <c:extLst>
            <c:ext xmlns:c16="http://schemas.microsoft.com/office/drawing/2014/chart" uri="{C3380CC4-5D6E-409C-BE32-E72D297353CC}">
              <c16:uniqueId val="{00000002-85D0-42E8-99DE-2BCF965519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F8-4926-B95F-EDCC332D22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0.08</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8EF8-4926-B95F-EDCC332D228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EF8-4926-B95F-EDCC332D2284}"/>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0.04</c:v>
                </c:pt>
                <c:pt idx="8">
                  <c:v>#N/A</c:v>
                </c:pt>
                <c:pt idx="9">
                  <c:v>0.01</c:v>
                </c:pt>
              </c:numCache>
            </c:numRef>
          </c:val>
          <c:extLst>
            <c:ext xmlns:c16="http://schemas.microsoft.com/office/drawing/2014/chart" uri="{C3380CC4-5D6E-409C-BE32-E72D297353CC}">
              <c16:uniqueId val="{00000003-8EF8-4926-B95F-EDCC332D228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0.13</c:v>
                </c:pt>
                <c:pt idx="2">
                  <c:v>#N/A</c:v>
                </c:pt>
                <c:pt idx="3">
                  <c:v>0.12</c:v>
                </c:pt>
                <c:pt idx="4">
                  <c:v>#N/A</c:v>
                </c:pt>
                <c:pt idx="5">
                  <c:v>0.12</c:v>
                </c:pt>
                <c:pt idx="6">
                  <c:v>#N/A</c:v>
                </c:pt>
                <c:pt idx="7">
                  <c:v>0.14000000000000001</c:v>
                </c:pt>
                <c:pt idx="8">
                  <c:v>#N/A</c:v>
                </c:pt>
                <c:pt idx="9">
                  <c:v>0.15</c:v>
                </c:pt>
              </c:numCache>
            </c:numRef>
          </c:val>
          <c:extLst>
            <c:ext xmlns:c16="http://schemas.microsoft.com/office/drawing/2014/chart" uri="{C3380CC4-5D6E-409C-BE32-E72D297353CC}">
              <c16:uniqueId val="{00000004-8EF8-4926-B95F-EDCC332D228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3.32</c:v>
                </c:pt>
                <c:pt idx="2">
                  <c:v>#N/A</c:v>
                </c:pt>
                <c:pt idx="3">
                  <c:v>0.4</c:v>
                </c:pt>
                <c:pt idx="4">
                  <c:v>#N/A</c:v>
                </c:pt>
                <c:pt idx="5">
                  <c:v>0.4</c:v>
                </c:pt>
                <c:pt idx="6">
                  <c:v>#N/A</c:v>
                </c:pt>
                <c:pt idx="7">
                  <c:v>0.16</c:v>
                </c:pt>
                <c:pt idx="8">
                  <c:v>#N/A</c:v>
                </c:pt>
                <c:pt idx="9">
                  <c:v>0.16</c:v>
                </c:pt>
              </c:numCache>
            </c:numRef>
          </c:val>
          <c:extLst>
            <c:ext xmlns:c16="http://schemas.microsoft.com/office/drawing/2014/chart" uri="{C3380CC4-5D6E-409C-BE32-E72D297353CC}">
              <c16:uniqueId val="{00000005-8EF8-4926-B95F-EDCC332D2284}"/>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0.44</c:v>
                </c:pt>
                <c:pt idx="2">
                  <c:v>#N/A</c:v>
                </c:pt>
                <c:pt idx="3">
                  <c:v>0.9</c:v>
                </c:pt>
                <c:pt idx="4">
                  <c:v>#N/A</c:v>
                </c:pt>
                <c:pt idx="5">
                  <c:v>0.5</c:v>
                </c:pt>
                <c:pt idx="6">
                  <c:v>#N/A</c:v>
                </c:pt>
                <c:pt idx="7">
                  <c:v>0.86</c:v>
                </c:pt>
                <c:pt idx="8">
                  <c:v>#N/A</c:v>
                </c:pt>
                <c:pt idx="9">
                  <c:v>0.84</c:v>
                </c:pt>
              </c:numCache>
            </c:numRef>
          </c:val>
          <c:extLst>
            <c:ext xmlns:c16="http://schemas.microsoft.com/office/drawing/2014/chart" uri="{C3380CC4-5D6E-409C-BE32-E72D297353CC}">
              <c16:uniqueId val="{00000006-8EF8-4926-B95F-EDCC332D228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5.03</c:v>
                </c:pt>
                <c:pt idx="2">
                  <c:v>#N/A</c:v>
                </c:pt>
                <c:pt idx="3">
                  <c:v>3.03</c:v>
                </c:pt>
                <c:pt idx="4">
                  <c:v>#N/A</c:v>
                </c:pt>
                <c:pt idx="5">
                  <c:v>7.96</c:v>
                </c:pt>
                <c:pt idx="6">
                  <c:v>#N/A</c:v>
                </c:pt>
                <c:pt idx="7">
                  <c:v>6.41</c:v>
                </c:pt>
                <c:pt idx="8">
                  <c:v>#N/A</c:v>
                </c:pt>
                <c:pt idx="9">
                  <c:v>3.88</c:v>
                </c:pt>
              </c:numCache>
            </c:numRef>
          </c:val>
          <c:extLst>
            <c:ext xmlns:c16="http://schemas.microsoft.com/office/drawing/2014/chart" uri="{C3380CC4-5D6E-409C-BE32-E72D297353CC}">
              <c16:uniqueId val="{00000007-8EF8-4926-B95F-EDCC332D228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7.33</c:v>
                </c:pt>
                <c:pt idx="2">
                  <c:v>#N/A</c:v>
                </c:pt>
                <c:pt idx="3">
                  <c:v>7.59</c:v>
                </c:pt>
                <c:pt idx="4">
                  <c:v>#N/A</c:v>
                </c:pt>
                <c:pt idx="5">
                  <c:v>6.11</c:v>
                </c:pt>
                <c:pt idx="6">
                  <c:v>#N/A</c:v>
                </c:pt>
                <c:pt idx="7">
                  <c:v>5.44</c:v>
                </c:pt>
                <c:pt idx="8">
                  <c:v>#N/A</c:v>
                </c:pt>
                <c:pt idx="9">
                  <c:v>5.86</c:v>
                </c:pt>
              </c:numCache>
            </c:numRef>
          </c:val>
          <c:extLst>
            <c:ext xmlns:c16="http://schemas.microsoft.com/office/drawing/2014/chart" uri="{C3380CC4-5D6E-409C-BE32-E72D297353CC}">
              <c16:uniqueId val="{00000008-8EF8-4926-B95F-EDCC332D228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c:v>
                </c:pt>
                <c:pt idx="2">
                  <c:v>#N/A</c:v>
                </c:pt>
                <c:pt idx="3">
                  <c:v>9.74</c:v>
                </c:pt>
                <c:pt idx="4">
                  <c:v>#N/A</c:v>
                </c:pt>
                <c:pt idx="5">
                  <c:v>9.8800000000000008</c:v>
                </c:pt>
                <c:pt idx="6">
                  <c:v>#N/A</c:v>
                </c:pt>
                <c:pt idx="7">
                  <c:v>9.65</c:v>
                </c:pt>
                <c:pt idx="8">
                  <c:v>#N/A</c:v>
                </c:pt>
                <c:pt idx="9">
                  <c:v>9.73</c:v>
                </c:pt>
              </c:numCache>
            </c:numRef>
          </c:val>
          <c:extLst>
            <c:ext xmlns:c16="http://schemas.microsoft.com/office/drawing/2014/chart" uri="{C3380CC4-5D6E-409C-BE32-E72D297353CC}">
              <c16:uniqueId val="{00000009-8EF8-4926-B95F-EDCC332D22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1183</c:v>
                </c:pt>
                <c:pt idx="5">
                  <c:v>1189</c:v>
                </c:pt>
                <c:pt idx="8">
                  <c:v>1183</c:v>
                </c:pt>
                <c:pt idx="11">
                  <c:v>1294</c:v>
                </c:pt>
                <c:pt idx="14">
                  <c:v>1160</c:v>
                </c:pt>
              </c:numCache>
            </c:numRef>
          </c:val>
          <c:extLst>
            <c:ext xmlns:c16="http://schemas.microsoft.com/office/drawing/2014/chart" uri="{C3380CC4-5D6E-409C-BE32-E72D297353CC}">
              <c16:uniqueId val="{00000000-7C07-4CBC-9DD3-F556E86D84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07-4CBC-9DD3-F556E86D84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C07-4CBC-9DD3-F556E86D84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c:v>
                </c:pt>
                <c:pt idx="3">
                  <c:v>12</c:v>
                </c:pt>
                <c:pt idx="6">
                  <c:v>12</c:v>
                </c:pt>
                <c:pt idx="9">
                  <c:v>12</c:v>
                </c:pt>
                <c:pt idx="12">
                  <c:v>12</c:v>
                </c:pt>
              </c:numCache>
            </c:numRef>
          </c:val>
          <c:extLst>
            <c:ext xmlns:c16="http://schemas.microsoft.com/office/drawing/2014/chart" uri="{C3380CC4-5D6E-409C-BE32-E72D297353CC}">
              <c16:uniqueId val="{00000003-7C07-4CBC-9DD3-F556E86D84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798</c:v>
                </c:pt>
                <c:pt idx="3">
                  <c:v>762</c:v>
                </c:pt>
                <c:pt idx="6">
                  <c:v>737</c:v>
                </c:pt>
                <c:pt idx="9">
                  <c:v>742</c:v>
                </c:pt>
                <c:pt idx="12">
                  <c:v>761</c:v>
                </c:pt>
              </c:numCache>
            </c:numRef>
          </c:val>
          <c:extLst>
            <c:ext xmlns:c16="http://schemas.microsoft.com/office/drawing/2014/chart" uri="{C3380CC4-5D6E-409C-BE32-E72D297353CC}">
              <c16:uniqueId val="{00000004-7C07-4CBC-9DD3-F556E86D84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07-4CBC-9DD3-F556E86D84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07-4CBC-9DD3-F556E86D84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967</c:v>
                </c:pt>
                <c:pt idx="3">
                  <c:v>970</c:v>
                </c:pt>
                <c:pt idx="6">
                  <c:v>1005</c:v>
                </c:pt>
                <c:pt idx="9">
                  <c:v>1240</c:v>
                </c:pt>
                <c:pt idx="12">
                  <c:v>1185</c:v>
                </c:pt>
              </c:numCache>
            </c:numRef>
          </c:val>
          <c:extLst>
            <c:ext xmlns:c16="http://schemas.microsoft.com/office/drawing/2014/chart" uri="{C3380CC4-5D6E-409C-BE32-E72D297353CC}">
              <c16:uniqueId val="{00000007-7C07-4CBC-9DD3-F556E86D84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598</c:v>
                </c:pt>
                <c:pt idx="2">
                  <c:v>#N/A</c:v>
                </c:pt>
                <c:pt idx="3">
                  <c:v>#N/A</c:v>
                </c:pt>
                <c:pt idx="4">
                  <c:v>555</c:v>
                </c:pt>
                <c:pt idx="5">
                  <c:v>#N/A</c:v>
                </c:pt>
                <c:pt idx="6">
                  <c:v>#N/A</c:v>
                </c:pt>
                <c:pt idx="7">
                  <c:v>571</c:v>
                </c:pt>
                <c:pt idx="8">
                  <c:v>#N/A</c:v>
                </c:pt>
                <c:pt idx="9">
                  <c:v>#N/A</c:v>
                </c:pt>
                <c:pt idx="10">
                  <c:v>700</c:v>
                </c:pt>
                <c:pt idx="11">
                  <c:v>#N/A</c:v>
                </c:pt>
                <c:pt idx="12">
                  <c:v>#N/A</c:v>
                </c:pt>
                <c:pt idx="13">
                  <c:v>798</c:v>
                </c:pt>
                <c:pt idx="14">
                  <c:v>#N/A</c:v>
                </c:pt>
              </c:numCache>
            </c:numRef>
          </c:val>
          <c:smooth val="0"/>
          <c:extLst>
            <c:ext xmlns:c16="http://schemas.microsoft.com/office/drawing/2014/chart" uri="{C3380CC4-5D6E-409C-BE32-E72D297353CC}">
              <c16:uniqueId val="{00000008-7C07-4CBC-9DD3-F556E86D84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13530</c:v>
                </c:pt>
                <c:pt idx="5">
                  <c:v>13798</c:v>
                </c:pt>
                <c:pt idx="8">
                  <c:v>13499</c:v>
                </c:pt>
                <c:pt idx="11">
                  <c:v>12970</c:v>
                </c:pt>
                <c:pt idx="14">
                  <c:v>12196</c:v>
                </c:pt>
              </c:numCache>
            </c:numRef>
          </c:val>
          <c:extLst>
            <c:ext xmlns:c16="http://schemas.microsoft.com/office/drawing/2014/chart" uri="{C3380CC4-5D6E-409C-BE32-E72D297353CC}">
              <c16:uniqueId val="{00000000-578A-46F7-8EE2-FC15BA40DC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113</c:v>
                </c:pt>
                <c:pt idx="11">
                  <c:v>0</c:v>
                </c:pt>
                <c:pt idx="14">
                  <c:v>0</c:v>
                </c:pt>
              </c:numCache>
            </c:numRef>
          </c:val>
          <c:extLst>
            <c:ext xmlns:c16="http://schemas.microsoft.com/office/drawing/2014/chart" uri="{C3380CC4-5D6E-409C-BE32-E72D297353CC}">
              <c16:uniqueId val="{00000001-578A-46F7-8EE2-FC15BA40DC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3428</c:v>
                </c:pt>
                <c:pt idx="5">
                  <c:v>4021</c:v>
                </c:pt>
                <c:pt idx="8">
                  <c:v>3909</c:v>
                </c:pt>
                <c:pt idx="11">
                  <c:v>4588</c:v>
                </c:pt>
                <c:pt idx="14">
                  <c:v>4970</c:v>
                </c:pt>
              </c:numCache>
            </c:numRef>
          </c:val>
          <c:extLst>
            <c:ext xmlns:c16="http://schemas.microsoft.com/office/drawing/2014/chart" uri="{C3380CC4-5D6E-409C-BE32-E72D297353CC}">
              <c16:uniqueId val="{00000002-578A-46F7-8EE2-FC15BA40DC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8A-46F7-8EE2-FC15BA40DC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8A-46F7-8EE2-FC15BA40DC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8A-46F7-8EE2-FC15BA40DC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1169</c:v>
                </c:pt>
                <c:pt idx="3">
                  <c:v>1156</c:v>
                </c:pt>
                <c:pt idx="6">
                  <c:v>1104</c:v>
                </c:pt>
                <c:pt idx="9">
                  <c:v>1073</c:v>
                </c:pt>
                <c:pt idx="12">
                  <c:v>967</c:v>
                </c:pt>
              </c:numCache>
            </c:numRef>
          </c:val>
          <c:extLst>
            <c:ext xmlns:c16="http://schemas.microsoft.com/office/drawing/2014/chart" uri="{C3380CC4-5D6E-409C-BE32-E72D297353CC}">
              <c16:uniqueId val="{00000006-578A-46F7-8EE2-FC15BA40DC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122</c:v>
                </c:pt>
                <c:pt idx="3">
                  <c:v>109</c:v>
                </c:pt>
                <c:pt idx="6">
                  <c:v>97</c:v>
                </c:pt>
                <c:pt idx="9">
                  <c:v>85</c:v>
                </c:pt>
                <c:pt idx="12">
                  <c:v>77</c:v>
                </c:pt>
              </c:numCache>
            </c:numRef>
          </c:val>
          <c:extLst>
            <c:ext xmlns:c16="http://schemas.microsoft.com/office/drawing/2014/chart" uri="{C3380CC4-5D6E-409C-BE32-E72D297353CC}">
              <c16:uniqueId val="{00000007-578A-46F7-8EE2-FC15BA40DC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8909</c:v>
                </c:pt>
                <c:pt idx="3">
                  <c:v>7982</c:v>
                </c:pt>
                <c:pt idx="6">
                  <c:v>7066</c:v>
                </c:pt>
                <c:pt idx="9">
                  <c:v>6549</c:v>
                </c:pt>
                <c:pt idx="12">
                  <c:v>6243</c:v>
                </c:pt>
              </c:numCache>
            </c:numRef>
          </c:val>
          <c:extLst>
            <c:ext xmlns:c16="http://schemas.microsoft.com/office/drawing/2014/chart" uri="{C3380CC4-5D6E-409C-BE32-E72D297353CC}">
              <c16:uniqueId val="{00000008-578A-46F7-8EE2-FC15BA40DC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34</c:v>
                </c:pt>
                <c:pt idx="9">
                  <c:v>34</c:v>
                </c:pt>
                <c:pt idx="12">
                  <c:v>34</c:v>
                </c:pt>
              </c:numCache>
            </c:numRef>
          </c:val>
          <c:extLst>
            <c:ext xmlns:c16="http://schemas.microsoft.com/office/drawing/2014/chart" uri="{C3380CC4-5D6E-409C-BE32-E72D297353CC}">
              <c16:uniqueId val="{00000009-578A-46F7-8EE2-FC15BA40DC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11063</c:v>
                </c:pt>
                <c:pt idx="3">
                  <c:v>12134</c:v>
                </c:pt>
                <c:pt idx="6">
                  <c:v>13041</c:v>
                </c:pt>
                <c:pt idx="9">
                  <c:v>12501</c:v>
                </c:pt>
                <c:pt idx="12">
                  <c:v>11854</c:v>
                </c:pt>
              </c:numCache>
            </c:numRef>
          </c:val>
          <c:extLst>
            <c:ext xmlns:c16="http://schemas.microsoft.com/office/drawing/2014/chart" uri="{C3380CC4-5D6E-409C-BE32-E72D297353CC}">
              <c16:uniqueId val="{0000000A-578A-46F7-8EE2-FC15BA40DC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4305</c:v>
                </c:pt>
                <c:pt idx="2">
                  <c:v>#N/A</c:v>
                </c:pt>
                <c:pt idx="3">
                  <c:v>#N/A</c:v>
                </c:pt>
                <c:pt idx="4">
                  <c:v>3563</c:v>
                </c:pt>
                <c:pt idx="5">
                  <c:v>#N/A</c:v>
                </c:pt>
                <c:pt idx="6">
                  <c:v>#N/A</c:v>
                </c:pt>
                <c:pt idx="7">
                  <c:v>3821</c:v>
                </c:pt>
                <c:pt idx="8">
                  <c:v>#N/A</c:v>
                </c:pt>
                <c:pt idx="9">
                  <c:v>#N/A</c:v>
                </c:pt>
                <c:pt idx="10">
                  <c:v>2685</c:v>
                </c:pt>
                <c:pt idx="11">
                  <c:v>#N/A</c:v>
                </c:pt>
                <c:pt idx="12">
                  <c:v>#N/A</c:v>
                </c:pt>
                <c:pt idx="13">
                  <c:v>2009</c:v>
                </c:pt>
                <c:pt idx="14">
                  <c:v>#N/A</c:v>
                </c:pt>
              </c:numCache>
            </c:numRef>
          </c:val>
          <c:smooth val="0"/>
          <c:extLst>
            <c:ext xmlns:c16="http://schemas.microsoft.com/office/drawing/2014/chart" uri="{C3380CC4-5D6E-409C-BE32-E72D297353CC}">
              <c16:uniqueId val="{0000000B-578A-46F7-8EE2-FC15BA40DC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2282</c:v>
                </c:pt>
                <c:pt idx="1">
                  <c:v>2764</c:v>
                </c:pt>
                <c:pt idx="2">
                  <c:v>3020</c:v>
                </c:pt>
              </c:numCache>
            </c:numRef>
          </c:val>
          <c:extLst>
            <c:ext xmlns:c16="http://schemas.microsoft.com/office/drawing/2014/chart" uri="{C3380CC4-5D6E-409C-BE32-E72D297353CC}">
              <c16:uniqueId val="{00000000-C781-49B0-A886-A24AB42E2B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101</c:v>
                </c:pt>
                <c:pt idx="1">
                  <c:v>101</c:v>
                </c:pt>
                <c:pt idx="2">
                  <c:v>101</c:v>
                </c:pt>
              </c:numCache>
            </c:numRef>
          </c:val>
          <c:extLst>
            <c:ext xmlns:c16="http://schemas.microsoft.com/office/drawing/2014/chart" uri="{C3380CC4-5D6E-409C-BE32-E72D297353CC}">
              <c16:uniqueId val="{00000001-C781-49B0-A886-A24AB42E2B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1044</c:v>
                </c:pt>
                <c:pt idx="1">
                  <c:v>1221</c:v>
                </c:pt>
                <c:pt idx="2">
                  <c:v>1266</c:v>
                </c:pt>
              </c:numCache>
            </c:numRef>
          </c:val>
          <c:extLst>
            <c:ext xmlns:c16="http://schemas.microsoft.com/office/drawing/2014/chart" uri="{C3380CC4-5D6E-409C-BE32-E72D297353CC}">
              <c16:uniqueId val="{00000002-C781-49B0-A886-A24AB42E2B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{C16F52B9-5446-43B5-A768-F689D17BA067}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E14-4880-B67C-05F66A6546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{C24F9A0B-9EA8-4F33-A036-58EA23C14EA2}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14-4880-B67C-05F66A6546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{7A48D9EC-2BF1-4508-ACFC-9DEBA6182C6C}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14-4880-B67C-05F66A6546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{5C1499C2-51C2-4CC4-BF63-82A40FED1F32}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14-4880-B67C-05F66A6546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{CA78D7E5-E050-4454-A8A4-FC8E8BCB80E1}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14-4880-B67C-05F66A6546C7}"/>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{F520716C-4A91-4FEE-8469-E521E364A576}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E14-4880-B67C-05F66A6546C7}"/>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{45BA7741-4F6D-4380-A0A4-5AB7D91F858C}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E14-4880-B67C-05F66A6546C7}"/>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{454AA5C6-4783-4824-ACFC-930C915481CD}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E14-4880-B67C-05F66A6546C7}"/>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{B2282ACF-393B-43C8-A67E-80FF21EAD115}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E14-4880-B67C-05F66A6546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55.6</c:v>
                </c:pt>
                <c:pt idx="16">
                  <c:v>56.7</c:v>
                </c:pt>
                <c:pt idx="24">
                  <c:v>55.4</c:v>
                </c:pt>
                <c:pt idx="32">
                  <c:v>56.9</c:v>
                </c:pt>
              </c:numCache>
            </c:numRef>
          </c:xVal>
          <c:yVal>
            <c:numRef>
              <c:f>公会計指標分析・財政指標組合せ分析表!$BP$51:$DC$51</c:f>
              <c:numCache>
                <c:formatCode>#,##0.0;"▲ "#,##0.0</c:formatCode>
                <c:ptCount val="40"/>
                <c:pt idx="0">
                  <c:v>73.3</c:v>
                </c:pt>
                <c:pt idx="8">
                  <c:v>59.9</c:v>
                </c:pt>
                <c:pt idx="16">
                  <c:v>61.1</c:v>
                </c:pt>
                <c:pt idx="24">
                  <c:v>40.200000000000003</c:v>
                </c:pt>
                <c:pt idx="32">
                  <c:v>31</c:v>
                </c:pt>
              </c:numCache>
            </c:numRef>
          </c:yVal>
          <c:smooth val="0"/>
          <c:extLst>
            <c:ext xmlns:c16="http://schemas.microsoft.com/office/drawing/2014/chart" uri="{C3380CC4-5D6E-409C-BE32-E72D297353CC}">
              <c16:uniqueId val="{00000009-EE14-4880-B67C-05F66A6546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{96B57774-71F6-4DCA-9835-5F08DEA910C7}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E14-4880-B67C-05F66A6546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{DD551BA3-EB6B-4971-B19D-65C08CCB18F6}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14-4880-B67C-05F66A6546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{FE900A06-4AFD-4AE2-9B81-077E070DF6A1}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14-4880-B67C-05F66A6546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{8C8672E6-6DF4-4DC1-BB42-BF8578716E07}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14-4880-B67C-05F66A6546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{39F2703A-6188-4361-8C66-46BC9A9AE56E}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14-4880-B67C-05F66A6546C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{D5F111A7-3731-4813-ADBB-247DCA413329}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E14-4880-B67C-05F66A6546C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{9B9EB515-B0E7-4887-B272-41FC7A5B6009}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E14-4880-B67C-05F66A6546C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{332A20CB-5E65-4FE9-9C04-E0418E19118F}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E14-4880-B67C-05F66A6546C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{F39F34DE-2F48-45C0-A62A-E5BC2E07387E}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E14-4880-B67C-05F66A6546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EE14-4880-B67C-05F66A6546C7}"/>
            </c:ext>
          </c:extLst>
        </c:ser>
        <c:dLbls>
          <c:showLegendKey val="0"/>
          <c:showVal val="1"/>
          <c:showCatName val="0"/>
          <c:showSerName val="0"/>
          <c:showPercent val="0"/>
          <c:showBubbleSize val="0"/>
        </c:dLbls>
        <c:axId val="46179840"/>
        <c:axId val="46181760"/>
      </c:scatterChart>
      <c:valAx>
        <c:axId val="46179840"/>
        <c:scaling>
          <c:orientation val="maxMin"/>
          <c:max val="63"/>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{87239334-C691-4918-AD7D-64C481CD8EBF}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31A-406A-9A4B-400BF6F08C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{DE5CE812-C869-4243-BBFB-94A2B35C2DEF}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1A-406A-9A4B-400BF6F08C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{23E82C0D-CAD0-4459-9483-C580666A9E21}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1A-406A-9A4B-400BF6F08C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{A0A51F69-A2BF-48F8-9E24-8EE2DECBECFD}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1A-406A-9A4B-400BF6F08C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{7CFC0BBA-4095-4D93-B82D-4C65FC602F35}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1A-406A-9A4B-400BF6F08CC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{DF18CED2-3D22-4A56-B15C-E4496C47D41B}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31A-406A-9A4B-400BF6F08CC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{9792E2C5-A390-40E7-BD79-6E5B7BADB8CA}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31A-406A-9A4B-400BF6F08CC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{287CA9EC-05CB-407B-BA14-D26ACB549365}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31A-406A-9A4B-400BF6F08CC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{627F68D1-E4B2-41AB-86AA-0C842D89768B}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31A-406A-9A4B-400BF6F08C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9.9</c:v>
                </c:pt>
                <c:pt idx="16">
                  <c:v>9.5</c:v>
                </c:pt>
                <c:pt idx="24">
                  <c:v>9.6</c:v>
                </c:pt>
                <c:pt idx="32">
                  <c:v>10.6</c:v>
                </c:pt>
              </c:numCache>
            </c:numRef>
          </c:xVal>
          <c:yVal>
            <c:numRef>
              <c:f>公会計指標分析・財政指標組合せ分析表!$BP$73:$DC$73</c:f>
              <c:numCache>
                <c:formatCode>#,##0.0;"▲ "#,##0.0</c:formatCode>
                <c:ptCount val="40"/>
                <c:pt idx="0">
                  <c:v>73.3</c:v>
                </c:pt>
                <c:pt idx="8">
                  <c:v>59.9</c:v>
                </c:pt>
                <c:pt idx="16">
                  <c:v>61.1</c:v>
                </c:pt>
                <c:pt idx="24">
                  <c:v>40.200000000000003</c:v>
                </c:pt>
                <c:pt idx="32">
                  <c:v>31</c:v>
                </c:pt>
              </c:numCache>
            </c:numRef>
          </c:yVal>
          <c:smooth val="0"/>
          <c:extLst>
            <c:ext xmlns:c16="http://schemas.microsoft.com/office/drawing/2014/chart" uri="{C3380CC4-5D6E-409C-BE32-E72D297353CC}">
              <c16:uniqueId val="{00000009-E31A-406A-9A4B-400BF6F08C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{CDCDD961-F623-4702-B74B-733E588CFB19}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31A-406A-9A4B-400BF6F08C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{6FD2ACD4-DED1-4131-911F-17BB044B680E}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1A-406A-9A4B-400BF6F08C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{9A4A1044-2943-4CEA-9548-EC7573724A75}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1A-406A-9A4B-400BF6F08C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{D596D2CC-85DB-4E4A-A335-28CCDA4C2E0F}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1A-406A-9A4B-400BF6F08C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{42831C29-8118-4C50-BC88-9D8DCC73EA8F}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1A-406A-9A4B-400BF6F08CC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{D8C33D48-E6C7-4854-93C8-68EC818DE30C}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31A-406A-9A4B-400BF6F08CC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{FCF587CB-A568-42A1-A489-94F1FDC11FBA}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31A-406A-9A4B-400BF6F08CC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{E133E028-964B-44F8-9533-5A8E97AA306B}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31A-406A-9A4B-400BF6F08CC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{5E7626F9-6253-40A7-9641-4FC435E0890E}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31A-406A-9A4B-400BF6F08C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E31A-406A-9A4B-400BF6F08CC9}"/>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33,773
33,469
22.61
13,037,246
12,703,669
297,860
7,622,327
11,853,667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国の地方交付税原資の増に伴い臨時財政対策債振替相当額が大幅に減となったこと等により、基準財政需要額が増加し、</a:t>
          </a:r>
          <a:r>
            <a:rPr lang="ja-JP" altLang="ja-JP" sz="1000">
              <a:solidFill>
                <a:schemeClr val="dk1"/>
              </a:solidFill>
              <a:effectLst/>
              <a:latin typeface="+mn-lt"/>
              <a:ea typeface="+mn-ea"/>
              <a:cs typeface="+mn-cs"/>
            </a:rPr>
            <a:t>新型コロナウイルス感染症により影響を受けた経済活動の再開に伴い所得割及び法人税割が増となったことや、新築家屋の増加に伴う固定資産税額の増等により、</a:t>
          </a:r>
          <a:r>
            <a:rPr kumimoji="1" lang="ja-JP" altLang="ja-JP" sz="1000">
              <a:solidFill>
                <a:schemeClr val="dk1"/>
              </a:solidFill>
              <a:effectLst/>
              <a:latin typeface="+mn-lt"/>
              <a:ea typeface="+mn-ea"/>
              <a:cs typeface="+mn-cs"/>
            </a:rPr>
            <a:t>基準財政収入額も増加した。</a:t>
          </a:r>
          <a:r>
            <a:rPr lang="ja-JP" altLang="ja-JP" sz="1000">
              <a:solidFill>
                <a:schemeClr val="dk1"/>
              </a:solidFill>
              <a:effectLst/>
              <a:latin typeface="+mn-lt"/>
              <a:ea typeface="+mn-ea"/>
              <a:cs typeface="+mn-cs"/>
            </a:rPr>
            <a:t>基準財政収入額の伸び率（＋</a:t>
          </a:r>
          <a:r>
            <a:rPr lang="en-US" altLang="ja-JP" sz="1000">
              <a:solidFill>
                <a:schemeClr val="dk1"/>
              </a:solidFill>
              <a:effectLst/>
              <a:latin typeface="+mn-lt"/>
              <a:ea typeface="+mn-ea"/>
              <a:cs typeface="+mn-cs"/>
            </a:rPr>
            <a:t>3.5</a:t>
          </a:r>
          <a:r>
            <a:rPr lang="ja-JP" altLang="ja-JP" sz="1000">
              <a:solidFill>
                <a:schemeClr val="dk1"/>
              </a:solidFill>
              <a:effectLst/>
              <a:latin typeface="+mn-lt"/>
              <a:ea typeface="+mn-ea"/>
              <a:cs typeface="+mn-cs"/>
            </a:rPr>
            <a:t>％）が、基準財政需要額の伸び率（＋</a:t>
          </a:r>
          <a:r>
            <a:rPr lang="en-US" altLang="ja-JP" sz="1000">
              <a:solidFill>
                <a:schemeClr val="dk1"/>
              </a:solidFill>
              <a:effectLst/>
              <a:latin typeface="+mn-lt"/>
              <a:ea typeface="+mn-ea"/>
              <a:cs typeface="+mn-cs"/>
            </a:rPr>
            <a:t>2.7</a:t>
          </a:r>
          <a:r>
            <a:rPr lang="ja-JP" altLang="ja-JP" sz="1000">
              <a:solidFill>
                <a:schemeClr val="dk1"/>
              </a:solidFill>
              <a:effectLst/>
              <a:latin typeface="+mn-lt"/>
              <a:ea typeface="+mn-ea"/>
              <a:cs typeface="+mn-cs"/>
            </a:rPr>
            <a:t>％）を上回った結果、単年度の財政力指数は前年度より上昇した一方で、</a:t>
          </a:r>
          <a:r>
            <a:rPr lang="en-US" altLang="ja-JP" sz="1000">
              <a:solidFill>
                <a:schemeClr val="dk1"/>
              </a:solidFill>
              <a:effectLst/>
              <a:latin typeface="+mn-lt"/>
              <a:ea typeface="+mn-ea"/>
              <a:cs typeface="+mn-cs"/>
            </a:rPr>
            <a:t>3</a:t>
          </a:r>
          <a:r>
            <a:rPr lang="ja-JP" altLang="ja-JP" sz="1000">
              <a:solidFill>
                <a:schemeClr val="dk1"/>
              </a:solidFill>
              <a:effectLst/>
              <a:latin typeface="+mn-lt"/>
              <a:ea typeface="+mn-ea"/>
              <a:cs typeface="+mn-cs"/>
            </a:rPr>
            <a:t>か年の平均値は前年度より低下したため、</a:t>
          </a:r>
          <a:r>
            <a:rPr kumimoji="1" lang="ja-JP" altLang="ja-JP" sz="1000">
              <a:solidFill>
                <a:schemeClr val="dk1"/>
              </a:solidFill>
              <a:effectLst/>
              <a:latin typeface="+mn-lt"/>
              <a:ea typeface="+mn-ea"/>
              <a:cs typeface="+mn-cs"/>
            </a:rPr>
            <a:t>さらなる事業の精査、投資的経費の抑制等、歳出の見直しを実施するとともに、税収確保を中心とした歳入確保に努める。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132645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7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799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79022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景気回復等の影響により地方税や地方消費税交付金等が増となった一方で、臨時財政対策債の抑制に伴う減により経常一般財源は減少し、下水道事業会計への出資金（元利償還金）の増や、給与改定等による職員給の増等により人件費が増となった。物価やエネルギー価格高騰等の影響に伴う物件費や補助費等の増により経常経費が増加したため、昨年度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ポイント上昇した。今後も、持続可能な財政運営に向けて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施設管理経費、委託経費の削減や補助金制度の見直しなど行財政改革への取組を進めていく。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37084</xdr:rowOff>
    </xdr:from>
    <xdr:to>
      <xdr:col>23</xdr:col>
      <xdr:colOff>133350</xdr:colOff>
      <xdr:row>64</xdr:row>
      <xdr:rowOff>39370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3843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37084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9500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762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95000"/>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152908</xdr:rowOff>
    </xdr:from>
    <xdr:to>
      <xdr:col>11</xdr:col>
      <xdr:colOff>31750</xdr:colOff>
      <xdr:row>64</xdr:row>
      <xdr:rowOff>762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5425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157734</xdr:rowOff>
    </xdr:from>
    <xdr:to>
      <xdr:col>19</xdr:col>
      <xdr:colOff>184150</xdr:colOff>
      <xdr:row>63</xdr:row>
      <xdr:rowOff>87884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72661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7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121412</xdr:rowOff>
    </xdr:from>
    <xdr:to>
      <xdr:col>11</xdr:col>
      <xdr:colOff>82550</xdr:colOff>
      <xdr:row>64</xdr:row>
      <xdr:rowOff>51562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42435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類似団体内順位が上位であり、人口１人あたりの行政経費は全国平均、県平均に比べて安価である。今後も引き続き、職員の資質向上に努めるとともに、住民サービスの質を向上させていく。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57155</xdr:rowOff>
    </xdr:from>
    <xdr:to>
      <xdr:col>23</xdr:col>
      <xdr:colOff>133350</xdr:colOff>
      <xdr:row>81</xdr:row>
      <xdr:rowOff>109209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44605"/>
          <a:ext cx="838200" cy="5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51073</xdr:rowOff>
    </xdr:from>
    <xdr:to>
      <xdr:col>19</xdr:col>
      <xdr:colOff>133350</xdr:colOff>
      <xdr:row>81</xdr:row>
      <xdr:rowOff>57155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38523"/>
          <a:ext cx="8890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158465</xdr:rowOff>
    </xdr:from>
    <xdr:to>
      <xdr:col>15</xdr:col>
      <xdr:colOff>82550</xdr:colOff>
      <xdr:row>81</xdr:row>
      <xdr:rowOff>51073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874465"/>
          <a:ext cx="889000" cy="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150870</xdr:rowOff>
    </xdr:from>
    <xdr:to>
      <xdr:col>11</xdr:col>
      <xdr:colOff>31750</xdr:colOff>
      <xdr:row>80</xdr:row>
      <xdr:rowOff>158465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66870"/>
          <a:ext cx="8890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58409</xdr:rowOff>
    </xdr:from>
    <xdr:to>
      <xdr:col>23</xdr:col>
      <xdr:colOff>184150</xdr:colOff>
      <xdr:row>81</xdr:row>
      <xdr:rowOff>160009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4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151136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6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6355</xdr:rowOff>
    </xdr:from>
    <xdr:to>
      <xdr:col>19</xdr:col>
      <xdr:colOff>184150</xdr:colOff>
      <xdr:row>81</xdr:row>
      <xdr:rowOff>107955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89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118132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66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273</xdr:rowOff>
    </xdr:from>
    <xdr:to>
      <xdr:col>15</xdr:col>
      <xdr:colOff>133350</xdr:colOff>
      <xdr:row>81</xdr:row>
      <xdr:rowOff>101873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88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112050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56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107665</xdr:rowOff>
    </xdr:from>
    <xdr:to>
      <xdr:col>11</xdr:col>
      <xdr:colOff>82550</xdr:colOff>
      <xdr:row>81</xdr:row>
      <xdr:rowOff>37815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47992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59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100070</xdr:rowOff>
    </xdr:from>
    <xdr:to>
      <xdr:col>7</xdr:col>
      <xdr:colOff>31750</xdr:colOff>
      <xdr:row>81</xdr:row>
      <xdr:rowOff>30220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40397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8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ポイント上回っている。類似団体との差は、各団体の給与制度や年齢構成の差と分析しており、本町の給与制度は国制度に準拠しているため、今後も適正化に努める。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117929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911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117929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117929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85</xdr:row>
      <xdr:rowOff>152400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6911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近隣自治体の人口が減少する中で、本町の人口は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千人～</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人を維持し、大きくは減少していないものの、全国平均、県平均に比べて少ない人数で運営している状況である。今後も定員適正化管理計画に基づいた採用を行い、効率的な行政運営と職員の資質向上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5534</xdr:rowOff>
    </xdr:from>
    <xdr:to>
      <xdr:col>81</xdr:col>
      <xdr:colOff>44450</xdr:colOff>
      <xdr:row>59</xdr:row>
      <xdr:rowOff>72753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21084"/>
          <a:ext cx="8382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363</xdr:rowOff>
    </xdr:from>
    <xdr:to>
      <xdr:col>77</xdr:col>
      <xdr:colOff>44450</xdr:colOff>
      <xdr:row>59</xdr:row>
      <xdr:rowOff>5534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15913"/>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147683</xdr:rowOff>
    </xdr:from>
    <xdr:to>
      <xdr:col>72</xdr:col>
      <xdr:colOff>203200</xdr:colOff>
      <xdr:row>59</xdr:row>
      <xdr:rowOff>363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0917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147683</xdr:rowOff>
    </xdr:from>
    <xdr:to>
      <xdr:col>68</xdr:col>
      <xdr:colOff>152400</xdr:colOff>
      <xdr:row>58</xdr:row>
      <xdr:rowOff>154577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0917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21953</xdr:rowOff>
    </xdr:from>
    <xdr:to>
      <xdr:col>81</xdr:col>
      <xdr:colOff>95250</xdr:colOff>
      <xdr:row>59</xdr:row>
      <xdr:rowOff>123553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38480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126184</xdr:rowOff>
    </xdr:from>
    <xdr:to>
      <xdr:col>77</xdr:col>
      <xdr:colOff>95250</xdr:colOff>
      <xdr:row>59</xdr:row>
      <xdr:rowOff>56334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66511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39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121013</xdr:rowOff>
    </xdr:from>
    <xdr:to>
      <xdr:col>73</xdr:col>
      <xdr:colOff>44450</xdr:colOff>
      <xdr:row>59</xdr:row>
      <xdr:rowOff>51163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61340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96883</xdr:rowOff>
    </xdr:from>
    <xdr:to>
      <xdr:col>68</xdr:col>
      <xdr:colOff>203200</xdr:colOff>
      <xdr:row>59</xdr:row>
      <xdr:rowOff>27033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37210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103777</xdr:rowOff>
    </xdr:from>
    <xdr:to>
      <xdr:col>64</xdr:col>
      <xdr:colOff>152400</xdr:colOff>
      <xdr:row>59</xdr:row>
      <xdr:rowOff>33927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44104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給食センター整備事業等の大型事業に係る地方債の償還が始まったため、前年度より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ポイント悪化した。類似団体平均と比べると</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高い数値となっており、公債費残高の多くを占める公共下水道事業債については徐々に減少する見込みであるが、新規・更新事業等について計画的に実施し、数値悪化の抑制に努める。一般会計においては、公共施設等の老朽化対策が本格化していく中で、財政指標等の予測を行い、事業の精査、地方債の発行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169273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2978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93435</xdr:rowOff>
    </xdr:from>
    <xdr:to>
      <xdr:col>77</xdr:col>
      <xdr:colOff>44450</xdr:colOff>
      <xdr:row>41</xdr:row>
      <xdr:rowOff>100330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2288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41</xdr:row>
      <xdr:rowOff>121013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22885"/>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121013</xdr:rowOff>
    </xdr:from>
    <xdr:to>
      <xdr:col>68</xdr:col>
      <xdr:colOff>152400</xdr:colOff>
      <xdr:row>41</xdr:row>
      <xdr:rowOff>141696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5046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118473</xdr:rowOff>
    </xdr:from>
    <xdr:to>
      <xdr:col>81</xdr:col>
      <xdr:colOff>95250</xdr:colOff>
      <xdr:row>42</xdr:row>
      <xdr:rowOff>48623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90550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2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42635</xdr:rowOff>
    </xdr:from>
    <xdr:to>
      <xdr:col>73</xdr:col>
      <xdr:colOff>44450</xdr:colOff>
      <xdr:row>41</xdr:row>
      <xdr:rowOff>144235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129012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70213</xdr:rowOff>
    </xdr:from>
    <xdr:to>
      <xdr:col>68</xdr:col>
      <xdr:colOff>203200</xdr:colOff>
      <xdr:row>42</xdr:row>
      <xdr:rowOff>363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156590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90896</xdr:rowOff>
    </xdr:from>
    <xdr:to>
      <xdr:col>64</xdr:col>
      <xdr:colOff>152400</xdr:colOff>
      <xdr:row>42</xdr:row>
      <xdr:rowOff>21046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5823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大型事業が増加した一方で、臨時財政対策債の発行額が大幅に減少したことで、地方債現在高が減となったため、前年度より</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ポイント改善した。しかしながら、企業債の残高については減少しているが、昭和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実施した下水道面整備の償還に加え、経年劣化した水道設備更新にかかる地方債借入も予定されているため、将来負担比率の悪化は避けられない状況にある。今後については、施設修繕等を計画的に行い、規模縮小、廃止を含め事業内容を再検討しながら将来負担比率の低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97669</xdr:rowOff>
    </xdr:from>
    <xdr:to>
      <xdr:col>81</xdr:col>
      <xdr:colOff>44450</xdr:colOff>
      <xdr:row>16</xdr:row>
      <xdr:rowOff>31931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69419"/>
          <a:ext cx="8382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31931</xdr:rowOff>
    </xdr:from>
    <xdr:to>
      <xdr:col>77</xdr:col>
      <xdr:colOff>44450</xdr:colOff>
      <xdr:row>17</xdr:row>
      <xdr:rowOff>100632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75131"/>
          <a:ext cx="889000" cy="24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86844</xdr:rowOff>
    </xdr:from>
    <xdr:to>
      <xdr:col>72</xdr:col>
      <xdr:colOff>203200</xdr:colOff>
      <xdr:row>17</xdr:row>
      <xdr:rowOff>100632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001494"/>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86844</xdr:rowOff>
    </xdr:from>
    <xdr:to>
      <xdr:col>68</xdr:col>
      <xdr:colOff>152400</xdr:colOff>
      <xdr:row>18</xdr:row>
      <xdr:rowOff>69366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01494"/>
          <a:ext cx="889000" cy="1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46869</xdr:rowOff>
    </xdr:from>
    <xdr:to>
      <xdr:col>81</xdr:col>
      <xdr:colOff>95250</xdr:colOff>
      <xdr:row>15</xdr:row>
      <xdr:rowOff>148469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1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18946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9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152581</xdr:rowOff>
    </xdr:from>
    <xdr:to>
      <xdr:col>77</xdr:col>
      <xdr:colOff>95250</xdr:colOff>
      <xdr:row>16</xdr:row>
      <xdr:rowOff>82731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67508</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1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49832</xdr:rowOff>
    </xdr:from>
    <xdr:to>
      <xdr:col>73</xdr:col>
      <xdr:colOff>44450</xdr:colOff>
      <xdr:row>17</xdr:row>
      <xdr:rowOff>151432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136209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5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36044</xdr:rowOff>
    </xdr:from>
    <xdr:to>
      <xdr:col>68</xdr:col>
      <xdr:colOff>203200</xdr:colOff>
      <xdr:row>17</xdr:row>
      <xdr:rowOff>137644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122421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3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18566</xdr:rowOff>
    </xdr:from>
    <xdr:to>
      <xdr:col>64</xdr:col>
      <xdr:colOff>152400</xdr:colOff>
      <xdr:row>18</xdr:row>
      <xdr:rowOff>120166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1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104943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9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33,773
33,469
22.61
13,037,246
12,703,669
297,860
7,622,327
11,853,667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給与改定等による増の一方で、若年層が占める割合が大きいため、</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ポイント下回っている。引き続きこの状態を維持できるよう、定員適正化管理計画を基本に行財政改革への取り組みを進め、人件費が高騰しないよう注視していく。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156718</xdr:rowOff>
    </xdr:from>
    <xdr:to>
      <xdr:col>24</xdr:col>
      <xdr:colOff>25400</xdr:colOff>
      <xdr:row>36</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574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36</xdr:row>
      <xdr:rowOff>40132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574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97282</xdr:rowOff>
    </xdr:from>
    <xdr:to>
      <xdr:col>15</xdr:col>
      <xdr:colOff>98425</xdr:colOff>
      <xdr:row>36</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980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97282</xdr:rowOff>
    </xdr:from>
    <xdr:to>
      <xdr:col>11</xdr:col>
      <xdr:colOff>9525</xdr:colOff>
      <xdr:row>35</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105918</xdr:rowOff>
    </xdr:from>
    <xdr:to>
      <xdr:col>20</xdr:col>
      <xdr:colOff>38100</xdr:colOff>
      <xdr:row>36</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46245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160782</xdr:rowOff>
    </xdr:from>
    <xdr:to>
      <xdr:col>15</xdr:col>
      <xdr:colOff>149225</xdr:colOff>
      <xdr:row>36</xdr:row>
      <xdr:rowOff>90932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101109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46482</xdr:rowOff>
    </xdr:from>
    <xdr:to>
      <xdr:col>11</xdr:col>
      <xdr:colOff>60325</xdr:colOff>
      <xdr:row>35</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158259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55626</xdr:rowOff>
    </xdr:from>
    <xdr:to>
      <xdr:col>6</xdr:col>
      <xdr:colOff>171450</xdr:colOff>
      <xdr:row>35</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167403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物価やエネルギー価格上昇等による光熱水費等の増等により、昨年度比で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ポイント悪化したものの、類似団体平均を下回っている。引き続き無駄を削減していくとともに、予算編成時において、需用費や役務費、委託料等について抑制を講じていく。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22</xdr:row>
      <xdr:rowOff>50800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5501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15</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65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3042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130810</xdr:rowOff>
    </xdr:from>
    <xdr:to>
      <xdr:col>78</xdr:col>
      <xdr:colOff>69850</xdr:colOff>
      <xdr:row>14</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596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130810</xdr:rowOff>
    </xdr:from>
    <xdr:to>
      <xdr:col>73</xdr:col>
      <xdr:colOff>180975</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5966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8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60977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80010</xdr:rowOff>
    </xdr:from>
    <xdr:to>
      <xdr:col>74</xdr:col>
      <xdr:colOff>31750</xdr:colOff>
      <xdr:row>14</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20337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類似団体平均と比較しても</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高い水準にある。特に障害者福祉及び児童福祉関連の給付費が増加傾向にあり、扶助費の伸びに歯止めがかからない状況である。資格審査等の適正化や単独で実施している給付型サービス、各種負担金や使用料の見直しを行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09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37193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0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09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167822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663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ここ数年は類似団体平均に比べて高い比率で推移しているが、下水道事業会計への出資金等が増となったことにより、昨年度比で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ポイント悪化した。国民健康保険、介護保険等への繰出は今後も増加が見込まれ、厳しい状況が続いていくが、各保険料及び使用料の見直しも視野に入れ、町財政の健全化を図っていく。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53522</xdr:rowOff>
    </xdr:from>
    <xdr:to>
      <xdr:col>82</xdr:col>
      <xdr:colOff>107950</xdr:colOff>
      <xdr:row>60</xdr:row>
      <xdr:rowOff>34472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690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53522</xdr:rowOff>
    </xdr:from>
    <xdr:to>
      <xdr:col>78</xdr:col>
      <xdr:colOff>69850</xdr:colOff>
      <xdr:row>59</xdr:row>
      <xdr:rowOff>140607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69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105228</xdr:rowOff>
    </xdr:from>
    <xdr:to>
      <xdr:col>73</xdr:col>
      <xdr:colOff>180975</xdr:colOff>
      <xdr:row>59</xdr:row>
      <xdr:rowOff>140607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493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105228</xdr:rowOff>
    </xdr:from>
    <xdr:to>
      <xdr:col>69</xdr:col>
      <xdr:colOff>92075</xdr:colOff>
      <xdr:row>59</xdr:row>
      <xdr:rowOff>129722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493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155122</xdr:rowOff>
    </xdr:from>
    <xdr:to>
      <xdr:col>82</xdr:col>
      <xdr:colOff>158750</xdr:colOff>
      <xdr:row>60</xdr:row>
      <xdr:rowOff>85272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127199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4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2722</xdr:rowOff>
    </xdr:from>
    <xdr:to>
      <xdr:col>78</xdr:col>
      <xdr:colOff>120650</xdr:colOff>
      <xdr:row>59</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89099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89807</xdr:rowOff>
    </xdr:from>
    <xdr:to>
      <xdr:col>74</xdr:col>
      <xdr:colOff>31750</xdr:colOff>
      <xdr:row>60</xdr:row>
      <xdr:rowOff>19957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4734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54428</xdr:rowOff>
    </xdr:from>
    <xdr:to>
      <xdr:col>69</xdr:col>
      <xdr:colOff>142875</xdr:colOff>
      <xdr:row>58</xdr:row>
      <xdr:rowOff>156028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78922</xdr:rowOff>
    </xdr:from>
    <xdr:to>
      <xdr:col>65</xdr:col>
      <xdr:colOff>53975</xdr:colOff>
      <xdr:row>60</xdr:row>
      <xdr:rowOff>9072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類似団体に比べ高い比率で推移しており、昨年度と比較すると</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悪化した。燃料価格高騰などによる揖龍保健衛生施設事務組合への負担金の増が主な要因であるが、今後も同組合施設の大規模改修が予定され、留意が必要となるため、町独自の補助金の見直し等、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78994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997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143002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997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38</xdr:row>
      <xdr:rowOff>26416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866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156718</xdr:rowOff>
    </xdr:from>
    <xdr:to>
      <xdr:col>69</xdr:col>
      <xdr:colOff>92075</xdr:colOff>
      <xdr:row>38</xdr:row>
      <xdr:rowOff>26416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003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昨年度と比較すると</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ポイント改善しているが、類似団体平均との比較では</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高い水準にある。給食センター整備事業等の大型事業に係る地方債の償還が始まったことや、今後も施設の老朽化対策による規模相応の地方債発行を予定しており、数値の悪化が予測される。数値の上昇を少しでも抑制できるよう、計画的な地方債発行により公債費の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77</xdr:row>
      <xdr:rowOff>97282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2852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97282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2029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198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10413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4842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こ数年は類似団体の平均を下回っている状況である。今後もこの状態を維持できるよう、創意工夫して既存事業の改廃、整理、縮小を図り、施設の老朽化対策等に向けて歳出を更に抑制し、住民サービスを低下させないよう、適正な水準の維持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81280</xdr:rowOff>
    </xdr:from>
    <xdr:to>
      <xdr:col>82</xdr:col>
      <xdr:colOff>107950</xdr:colOff>
      <xdr:row>78</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8293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81280</xdr:rowOff>
    </xdr:from>
    <xdr:to>
      <xdr:col>78</xdr:col>
      <xdr:colOff>69850</xdr:colOff>
      <xdr:row>77</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82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127000</xdr:rowOff>
    </xdr:from>
    <xdr:to>
      <xdr:col>73</xdr:col>
      <xdr:colOff>180975</xdr:colOff>
      <xdr:row>78</xdr:row>
      <xdr:rowOff>100330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286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73661</xdr:rowOff>
    </xdr:from>
    <xdr:to>
      <xdr:col>69</xdr:col>
      <xdr:colOff>92075</xdr:colOff>
      <xdr:row>78</xdr:row>
      <xdr:rowOff>100330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4467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24147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30480</xdr:rowOff>
    </xdr:from>
    <xdr:to>
      <xdr:col>78</xdr:col>
      <xdr:colOff>120650</xdr:colOff>
      <xdr:row>77</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142257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76200</xdr:rowOff>
    </xdr:from>
    <xdr:to>
      <xdr:col>74</xdr:col>
      <xdr:colOff>31750</xdr:colOff>
      <xdr:row>78</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49530</xdr:rowOff>
    </xdr:from>
    <xdr:to>
      <xdr:col>69</xdr:col>
      <xdr:colOff>142875</xdr:colOff>
      <xdr:row>78</xdr:row>
      <xdr:rowOff>151130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161307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22861</xdr:rowOff>
    </xdr:from>
    <xdr:to>
      <xdr:col>65</xdr:col>
      <xdr:colOff>53975</xdr:colOff>
      <xdr:row>78</xdr:row>
      <xdr:rowOff>124461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134638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69698</xdr:rowOff>
    </xdr:from>
    <xdr:to>
      <xdr:col>29</xdr:col>
      <xdr:colOff>127000</xdr:colOff>
      <xdr:row>18</xdr:row>
      <xdr:rowOff>101669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03423"/>
          <a:ext cx="647700" cy="3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101669</xdr:rowOff>
    </xdr:from>
    <xdr:to>
      <xdr:col>26</xdr:col>
      <xdr:colOff>50800</xdr:colOff>
      <xdr:row>18</xdr:row>
      <xdr:rowOff>108625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35394"/>
          <a:ext cx="698500" cy="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108625</xdr:rowOff>
    </xdr:from>
    <xdr:to>
      <xdr:col>22</xdr:col>
      <xdr:colOff>114300</xdr:colOff>
      <xdr:row>18</xdr:row>
      <xdr:rowOff>139666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42350"/>
          <a:ext cx="698500" cy="3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139666</xdr:rowOff>
    </xdr:from>
    <xdr:to>
      <xdr:col>18</xdr:col>
      <xdr:colOff>177800</xdr:colOff>
      <xdr:row>18</xdr:row>
      <xdr:rowOff>157937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73391"/>
          <a:ext cx="698500" cy="18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18898</xdr:rowOff>
    </xdr:from>
    <xdr:to>
      <xdr:col>29</xdr:col>
      <xdr:colOff>177800</xdr:colOff>
      <xdr:row>18</xdr:row>
      <xdr:rowOff>120498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5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162425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50869</xdr:rowOff>
    </xdr:from>
    <xdr:to>
      <xdr:col>26</xdr:col>
      <xdr:colOff>101600</xdr:colOff>
      <xdr:row>18</xdr:row>
      <xdr:rowOff>152469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8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137246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7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57825</xdr:rowOff>
    </xdr:from>
    <xdr:to>
      <xdr:col>22</xdr:col>
      <xdr:colOff>165100</xdr:colOff>
      <xdr:row>18</xdr:row>
      <xdr:rowOff>159425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91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144202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7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88866</xdr:rowOff>
    </xdr:from>
    <xdr:to>
      <xdr:col>19</xdr:col>
      <xdr:colOff>38100</xdr:colOff>
      <xdr:row>19</xdr:row>
      <xdr:rowOff>19016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2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3793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107137</xdr:rowOff>
    </xdr:from>
    <xdr:to>
      <xdr:col>15</xdr:col>
      <xdr:colOff>101600</xdr:colOff>
      <xdr:row>19</xdr:row>
      <xdr:rowOff>37287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0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22064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115189</xdr:rowOff>
    </xdr:from>
    <xdr:to>
      <xdr:col>29</xdr:col>
      <xdr:colOff>127000</xdr:colOff>
      <xdr:row>35</xdr:row>
      <xdr:rowOff>169976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25539"/>
          <a:ext cx="647700" cy="5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208621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169976</xdr:rowOff>
    </xdr:from>
    <xdr:to>
      <xdr:col>26</xdr:col>
      <xdr:colOff>50800</xdr:colOff>
      <xdr:row>35</xdr:row>
      <xdr:rowOff>245587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80326"/>
          <a:ext cx="698500" cy="75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245587</xdr:rowOff>
    </xdr:from>
    <xdr:to>
      <xdr:col>22</xdr:col>
      <xdr:colOff>114300</xdr:colOff>
      <xdr:row>35</xdr:row>
      <xdr:rowOff>255283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55937"/>
          <a:ext cx="698500" cy="9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233185</xdr:rowOff>
    </xdr:from>
    <xdr:to>
      <xdr:col>18</xdr:col>
      <xdr:colOff>177800</xdr:colOff>
      <xdr:row>35</xdr:row>
      <xdr:rowOff>255283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43535"/>
          <a:ext cx="698500" cy="22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64389</xdr:rowOff>
    </xdr:from>
    <xdr:to>
      <xdr:col>29</xdr:col>
      <xdr:colOff>177800</xdr:colOff>
      <xdr:row>35</xdr:row>
      <xdr:rowOff>165989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74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252366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1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119176</xdr:rowOff>
    </xdr:from>
    <xdr:to>
      <xdr:col>26</xdr:col>
      <xdr:colOff>101600</xdr:colOff>
      <xdr:row>35</xdr:row>
      <xdr:rowOff>220776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29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230953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98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194787</xdr:rowOff>
    </xdr:from>
    <xdr:to>
      <xdr:col>22</xdr:col>
      <xdr:colOff>165100</xdr:colOff>
      <xdr:row>35</xdr:row>
      <xdr:rowOff>296387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05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306564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7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204483</xdr:rowOff>
    </xdr:from>
    <xdr:to>
      <xdr:col>19</xdr:col>
      <xdr:colOff>38100</xdr:colOff>
      <xdr:row>35</xdr:row>
      <xdr:rowOff>306083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14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316260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8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182385</xdr:rowOff>
    </xdr:from>
    <xdr:to>
      <xdr:col>15</xdr:col>
      <xdr:colOff>101600</xdr:colOff>
      <xdr:row>35</xdr:row>
      <xdr:rowOff>283985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9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294162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33,773
33,469
22.61
13,037,246
12,703,669
297,860
7,622,327
11,853,667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128232</xdr:rowOff>
    </xdr:from>
    <xdr:to>
      <xdr:col>24</xdr:col>
      <xdr:colOff>63500</xdr:colOff>
      <xdr:row>37</xdr:row>
      <xdr:rowOff>165894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71882"/>
          <a:ext cx="838200" cy="3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165894</xdr:rowOff>
    </xdr:from>
    <xdr:to>
      <xdr:col>19</xdr:col>
      <xdr:colOff>177800</xdr:colOff>
      <xdr:row>38</xdr:row>
      <xdr:rowOff>388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0954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388</xdr:rowOff>
    </xdr:from>
    <xdr:to>
      <xdr:col>15</xdr:col>
      <xdr:colOff>50800</xdr:colOff>
      <xdr:row>39</xdr:row>
      <xdr:rowOff>1035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15488"/>
          <a:ext cx="889000" cy="17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330</xdr:rowOff>
    </xdr:from>
    <xdr:to>
      <xdr:col>10</xdr:col>
      <xdr:colOff>114300</xdr:colOff>
      <xdr:row>39</xdr:row>
      <xdr:rowOff>1035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86880"/>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77432</xdr:rowOff>
    </xdr:from>
    <xdr:to>
      <xdr:col>24</xdr:col>
      <xdr:colOff>114300</xdr:colOff>
      <xdr:row>38</xdr:row>
      <xdr:rowOff>7582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55859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9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115094</xdr:rowOff>
    </xdr:from>
    <xdr:to>
      <xdr:col>20</xdr:col>
      <xdr:colOff>38100</xdr:colOff>
      <xdr:row>38</xdr:row>
      <xdr:rowOff>45244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36371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121037</xdr:rowOff>
    </xdr:from>
    <xdr:to>
      <xdr:col>15</xdr:col>
      <xdr:colOff>101600</xdr:colOff>
      <xdr:row>38</xdr:row>
      <xdr:rowOff>51188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46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42315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121685</xdr:rowOff>
    </xdr:from>
    <xdr:to>
      <xdr:col>10</xdr:col>
      <xdr:colOff>165100</xdr:colOff>
      <xdr:row>39</xdr:row>
      <xdr:rowOff>51835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42962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120980</xdr:rowOff>
    </xdr:from>
    <xdr:to>
      <xdr:col>6</xdr:col>
      <xdr:colOff>38100</xdr:colOff>
      <xdr:row>39</xdr:row>
      <xdr:rowOff>51130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42257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60292</xdr:rowOff>
    </xdr:from>
    <xdr:to>
      <xdr:col>24</xdr:col>
      <xdr:colOff>63500</xdr:colOff>
      <xdr:row>59</xdr:row>
      <xdr:rowOff>114021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175842"/>
          <a:ext cx="838200" cy="5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110576</xdr:rowOff>
    </xdr:from>
    <xdr:to>
      <xdr:col>19</xdr:col>
      <xdr:colOff>177800</xdr:colOff>
      <xdr:row>59</xdr:row>
      <xdr:rowOff>114021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226126"/>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110576</xdr:rowOff>
    </xdr:from>
    <xdr:to>
      <xdr:col>15</xdr:col>
      <xdr:colOff>50800</xdr:colOff>
      <xdr:row>59</xdr:row>
      <xdr:rowOff>124589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226126"/>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124589</xdr:rowOff>
    </xdr:from>
    <xdr:to>
      <xdr:col>10</xdr:col>
      <xdr:colOff>114300</xdr:colOff>
      <xdr:row>59</xdr:row>
      <xdr:rowOff>136187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240139"/>
          <a:ext cx="889000" cy="1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9492</xdr:rowOff>
    </xdr:from>
    <xdr:to>
      <xdr:col>24</xdr:col>
      <xdr:colOff>114300</xdr:colOff>
      <xdr:row>59</xdr:row>
      <xdr:rowOff>111092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1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95869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1003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63221</xdr:rowOff>
    </xdr:from>
    <xdr:to>
      <xdr:col>20</xdr:col>
      <xdr:colOff>38100</xdr:colOff>
      <xdr:row>59</xdr:row>
      <xdr:rowOff>164821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17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155948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27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59776</xdr:rowOff>
    </xdr:from>
    <xdr:to>
      <xdr:col>15</xdr:col>
      <xdr:colOff>101600</xdr:colOff>
      <xdr:row>59</xdr:row>
      <xdr:rowOff>161376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1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152503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26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73789</xdr:rowOff>
    </xdr:from>
    <xdr:to>
      <xdr:col>10</xdr:col>
      <xdr:colOff>165100</xdr:colOff>
      <xdr:row>60</xdr:row>
      <xdr:rowOff>3939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1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166516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28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85387</xdr:rowOff>
    </xdr:from>
    <xdr:to>
      <xdr:col>6</xdr:col>
      <xdr:colOff>38100</xdr:colOff>
      <xdr:row>60</xdr:row>
      <xdr:rowOff>15537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2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6664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9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60010</xdr:rowOff>
    </xdr:from>
    <xdr:to>
      <xdr:col>24</xdr:col>
      <xdr:colOff>63500</xdr:colOff>
      <xdr:row>78</xdr:row>
      <xdr:rowOff>64444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33110"/>
          <a:ext cx="8382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64444</xdr:rowOff>
    </xdr:from>
    <xdr:to>
      <xdr:col>19</xdr:col>
      <xdr:colOff>177800</xdr:colOff>
      <xdr:row>78</xdr:row>
      <xdr:rowOff>91283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37544"/>
          <a:ext cx="889000" cy="2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91283</xdr:rowOff>
    </xdr:from>
    <xdr:to>
      <xdr:col>15</xdr:col>
      <xdr:colOff>50800</xdr:colOff>
      <xdr:row>78</xdr:row>
      <xdr:rowOff>102439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4383"/>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96038</xdr:rowOff>
    </xdr:from>
    <xdr:to>
      <xdr:col>10</xdr:col>
      <xdr:colOff>114300</xdr:colOff>
      <xdr:row>78</xdr:row>
      <xdr:rowOff>102439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6913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9210</xdr:rowOff>
    </xdr:from>
    <xdr:to>
      <xdr:col>24</xdr:col>
      <xdr:colOff>114300</xdr:colOff>
      <xdr:row>78</xdr:row>
      <xdr:rowOff>110810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95587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13644</xdr:rowOff>
    </xdr:from>
    <xdr:to>
      <xdr:col>20</xdr:col>
      <xdr:colOff>38100</xdr:colOff>
      <xdr:row>78</xdr:row>
      <xdr:rowOff>115244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106371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40483</xdr:rowOff>
    </xdr:from>
    <xdr:to>
      <xdr:col>15</xdr:col>
      <xdr:colOff>101600</xdr:colOff>
      <xdr:row>78</xdr:row>
      <xdr:rowOff>142083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133210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51639</xdr:rowOff>
    </xdr:from>
    <xdr:to>
      <xdr:col>10</xdr:col>
      <xdr:colOff>165100</xdr:colOff>
      <xdr:row>78</xdr:row>
      <xdr:rowOff>153239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144366</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51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45238</xdr:rowOff>
    </xdr:from>
    <xdr:to>
      <xdr:col>6</xdr:col>
      <xdr:colOff>38100</xdr:colOff>
      <xdr:row>78</xdr:row>
      <xdr:rowOff>146838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137965</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11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140647</xdr:rowOff>
    </xdr:from>
    <xdr:to>
      <xdr:col>24</xdr:col>
      <xdr:colOff>63500</xdr:colOff>
      <xdr:row>95</xdr:row>
      <xdr:rowOff>164095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256947"/>
          <a:ext cx="838200" cy="19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140647</xdr:rowOff>
    </xdr:from>
    <xdr:to>
      <xdr:col>19</xdr:col>
      <xdr:colOff>177800</xdr:colOff>
      <xdr:row>96</xdr:row>
      <xdr:rowOff>69531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56947"/>
          <a:ext cx="889000" cy="27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69531</xdr:rowOff>
    </xdr:from>
    <xdr:to>
      <xdr:col>15</xdr:col>
      <xdr:colOff>50800</xdr:colOff>
      <xdr:row>96</xdr:row>
      <xdr:rowOff>111658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28731"/>
          <a:ext cx="889000" cy="4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111658</xdr:rowOff>
    </xdr:from>
    <xdr:to>
      <xdr:col>10</xdr:col>
      <xdr:colOff>114300</xdr:colOff>
      <xdr:row>96</xdr:row>
      <xdr:rowOff>144250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70858"/>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113295</xdr:rowOff>
    </xdr:from>
    <xdr:to>
      <xdr:col>24</xdr:col>
      <xdr:colOff>114300</xdr:colOff>
      <xdr:row>96</xdr:row>
      <xdr:rowOff>43445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91722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7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89847</xdr:rowOff>
    </xdr:from>
    <xdr:to>
      <xdr:col>20</xdr:col>
      <xdr:colOff>38100</xdr:colOff>
      <xdr:row>95</xdr:row>
      <xdr:rowOff>19997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0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36524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8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18731</xdr:rowOff>
    </xdr:from>
    <xdr:to>
      <xdr:col>15</xdr:col>
      <xdr:colOff>101600</xdr:colOff>
      <xdr:row>96</xdr:row>
      <xdr:rowOff>120331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7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136858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25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60858</xdr:rowOff>
    </xdr:from>
    <xdr:to>
      <xdr:col>10</xdr:col>
      <xdr:colOff>165100</xdr:colOff>
      <xdr:row>96</xdr:row>
      <xdr:rowOff>162458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2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7535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9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93450</xdr:rowOff>
    </xdr:from>
    <xdr:to>
      <xdr:col>6</xdr:col>
      <xdr:colOff>38100</xdr:colOff>
      <xdr:row>97</xdr:row>
      <xdr:rowOff>23600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5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40127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2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60768</xdr:rowOff>
    </xdr:from>
    <xdr:to>
      <xdr:col>55</xdr:col>
      <xdr:colOff>0</xdr:colOff>
      <xdr:row>37</xdr:row>
      <xdr:rowOff>134377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04418"/>
          <a:ext cx="8382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60524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0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16223</xdr:rowOff>
    </xdr:from>
    <xdr:to>
      <xdr:col>50</xdr:col>
      <xdr:colOff>114300</xdr:colOff>
      <xdr:row>37</xdr:row>
      <xdr:rowOff>134377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331173"/>
          <a:ext cx="889000" cy="114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16223</xdr:rowOff>
    </xdr:from>
    <xdr:to>
      <xdr:col>45</xdr:col>
      <xdr:colOff>177800</xdr:colOff>
      <xdr:row>37</xdr:row>
      <xdr:rowOff>117080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331173"/>
          <a:ext cx="889000" cy="112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66443</xdr:rowOff>
    </xdr:from>
    <xdr:to>
      <xdr:col>46</xdr:col>
      <xdr:colOff>38100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117080</xdr:rowOff>
    </xdr:from>
    <xdr:to>
      <xdr:col>41</xdr:col>
      <xdr:colOff>50800</xdr:colOff>
      <xdr:row>37</xdr:row>
      <xdr:rowOff>143902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60730"/>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50528</xdr:rowOff>
    </xdr:from>
    <xdr:to>
      <xdr:col>41</xdr:col>
      <xdr:colOff>101600</xdr:colOff>
      <xdr:row>38</xdr:row>
      <xdr:rowOff>152128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143255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56384</xdr:rowOff>
    </xdr:from>
    <xdr:to>
      <xdr:col>36</xdr:col>
      <xdr:colOff>165100</xdr:colOff>
      <xdr:row>38</xdr:row>
      <xdr:rowOff>157984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149111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9968</xdr:rowOff>
    </xdr:from>
    <xdr:to>
      <xdr:col>55</xdr:col>
      <xdr:colOff>50800</xdr:colOff>
      <xdr:row>37</xdr:row>
      <xdr:rowOff>111568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32845</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83577</xdr:rowOff>
    </xdr:from>
    <xdr:to>
      <xdr:col>50</xdr:col>
      <xdr:colOff>165100</xdr:colOff>
      <xdr:row>38</xdr:row>
      <xdr:rowOff>13727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2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30254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20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136873</xdr:rowOff>
    </xdr:from>
    <xdr:to>
      <xdr:col>46</xdr:col>
      <xdr:colOff>38100</xdr:colOff>
      <xdr:row>31</xdr:row>
      <xdr:rowOff>67023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28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83550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05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66280</xdr:rowOff>
    </xdr:from>
    <xdr:to>
      <xdr:col>41</xdr:col>
      <xdr:colOff>101600</xdr:colOff>
      <xdr:row>37</xdr:row>
      <xdr:rowOff>167880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12957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1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93102</xdr:rowOff>
    </xdr:from>
    <xdr:to>
      <xdr:col>36</xdr:col>
      <xdr:colOff>165100</xdr:colOff>
      <xdr:row>38</xdr:row>
      <xdr:rowOff>23252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39779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21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41356</xdr:rowOff>
    </xdr:from>
    <xdr:to>
      <xdr:col>55</xdr:col>
      <xdr:colOff>0</xdr:colOff>
      <xdr:row>58</xdr:row>
      <xdr:rowOff>67226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85456"/>
          <a:ext cx="8382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49053</xdr:rowOff>
    </xdr:from>
    <xdr:to>
      <xdr:col>50</xdr:col>
      <xdr:colOff>114300</xdr:colOff>
      <xdr:row>58</xdr:row>
      <xdr:rowOff>41356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650253"/>
          <a:ext cx="889000" cy="33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49053</xdr:rowOff>
    </xdr:from>
    <xdr:to>
      <xdr:col>45</xdr:col>
      <xdr:colOff>177800</xdr:colOff>
      <xdr:row>56</xdr:row>
      <xdr:rowOff>112352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50253"/>
          <a:ext cx="889000" cy="6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112352</xdr:rowOff>
    </xdr:from>
    <xdr:to>
      <xdr:col>41</xdr:col>
      <xdr:colOff>50800</xdr:colOff>
      <xdr:row>58</xdr:row>
      <xdr:rowOff>104214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713552"/>
          <a:ext cx="889000" cy="33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16426</xdr:rowOff>
    </xdr:from>
    <xdr:to>
      <xdr:col>55</xdr:col>
      <xdr:colOff>50800</xdr:colOff>
      <xdr:row>58</xdr:row>
      <xdr:rowOff>118026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6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102803</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7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162006</xdr:rowOff>
    </xdr:from>
    <xdr:to>
      <xdr:col>50</xdr:col>
      <xdr:colOff>165100</xdr:colOff>
      <xdr:row>58</xdr:row>
      <xdr:rowOff>92156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83283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2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169703</xdr:rowOff>
    </xdr:from>
    <xdr:to>
      <xdr:col>46</xdr:col>
      <xdr:colOff>38100</xdr:colOff>
      <xdr:row>56</xdr:row>
      <xdr:rowOff>99853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116380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61552</xdr:rowOff>
    </xdr:from>
    <xdr:to>
      <xdr:col>41</xdr:col>
      <xdr:colOff>101600</xdr:colOff>
      <xdr:row>56</xdr:row>
      <xdr:rowOff>163152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8229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43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53414</xdr:rowOff>
    </xdr:from>
    <xdr:to>
      <xdr:col>36</xdr:col>
      <xdr:colOff>165100</xdr:colOff>
      <xdr:row>58</xdr:row>
      <xdr:rowOff>155014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146141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9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101067</xdr:rowOff>
    </xdr:from>
    <xdr:to>
      <xdr:col>55</xdr:col>
      <xdr:colOff>0</xdr:colOff>
      <xdr:row>78</xdr:row>
      <xdr:rowOff>151397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474167"/>
          <a:ext cx="838200" cy="5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65901</xdr:rowOff>
    </xdr:from>
    <xdr:to>
      <xdr:col>50</xdr:col>
      <xdr:colOff>114300</xdr:colOff>
      <xdr:row>78</xdr:row>
      <xdr:rowOff>101067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924651"/>
          <a:ext cx="889000" cy="54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49326</xdr:rowOff>
    </xdr:from>
    <xdr:to>
      <xdr:col>45</xdr:col>
      <xdr:colOff>177800</xdr:colOff>
      <xdr:row>75</xdr:row>
      <xdr:rowOff>65901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908076"/>
          <a:ext cx="889000" cy="1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49326</xdr:rowOff>
    </xdr:from>
    <xdr:to>
      <xdr:col>41</xdr:col>
      <xdr:colOff>50800</xdr:colOff>
      <xdr:row>79</xdr:row>
      <xdr:rowOff>3435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908076"/>
          <a:ext cx="889000" cy="63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100597</xdr:rowOff>
    </xdr:from>
    <xdr:to>
      <xdr:col>55</xdr:col>
      <xdr:colOff>50800</xdr:colOff>
      <xdr:row>79</xdr:row>
      <xdr:rowOff>30747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15524</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8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50267</xdr:rowOff>
    </xdr:from>
    <xdr:to>
      <xdr:col>50</xdr:col>
      <xdr:colOff>165100</xdr:colOff>
      <xdr:row>78</xdr:row>
      <xdr:rowOff>151867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142994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1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15101</xdr:rowOff>
    </xdr:from>
    <xdr:to>
      <xdr:col>46</xdr:col>
      <xdr:colOff>38100</xdr:colOff>
      <xdr:row>75</xdr:row>
      <xdr:rowOff>116701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8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133228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64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169976</xdr:rowOff>
    </xdr:from>
    <xdr:to>
      <xdr:col>41</xdr:col>
      <xdr:colOff>101600</xdr:colOff>
      <xdr:row>75</xdr:row>
      <xdr:rowOff>100126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8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116653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63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124085</xdr:rowOff>
    </xdr:from>
    <xdr:to>
      <xdr:col>36</xdr:col>
      <xdr:colOff>165100</xdr:colOff>
      <xdr:row>79</xdr:row>
      <xdr:rowOff>54235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45362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8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32666</xdr:rowOff>
    </xdr:from>
    <xdr:to>
      <xdr:col>55</xdr:col>
      <xdr:colOff>0</xdr:colOff>
      <xdr:row>98</xdr:row>
      <xdr:rowOff>51526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834766"/>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32666</xdr:rowOff>
    </xdr:from>
    <xdr:to>
      <xdr:col>50</xdr:col>
      <xdr:colOff>114300</xdr:colOff>
      <xdr:row>98</xdr:row>
      <xdr:rowOff>40405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834766"/>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40405</xdr:rowOff>
    </xdr:from>
    <xdr:to>
      <xdr:col>45</xdr:col>
      <xdr:colOff>177800</xdr:colOff>
      <xdr:row>98</xdr:row>
      <xdr:rowOff>127977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842505"/>
          <a:ext cx="889000" cy="8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127977</xdr:rowOff>
    </xdr:from>
    <xdr:to>
      <xdr:col>41</xdr:col>
      <xdr:colOff>50800</xdr:colOff>
      <xdr:row>98</xdr:row>
      <xdr:rowOff>165320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930077"/>
          <a:ext cx="889000" cy="3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726</xdr:rowOff>
    </xdr:from>
    <xdr:to>
      <xdr:col>55</xdr:col>
      <xdr:colOff>50800</xdr:colOff>
      <xdr:row>98</xdr:row>
      <xdr:rowOff>102326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8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150603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8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153316</xdr:rowOff>
    </xdr:from>
    <xdr:to>
      <xdr:col>50</xdr:col>
      <xdr:colOff>165100</xdr:colOff>
      <xdr:row>98</xdr:row>
      <xdr:rowOff>83466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74593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7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161055</xdr:rowOff>
    </xdr:from>
    <xdr:to>
      <xdr:col>46</xdr:col>
      <xdr:colOff>38100</xdr:colOff>
      <xdr:row>98</xdr:row>
      <xdr:rowOff>91205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82332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88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77177</xdr:rowOff>
    </xdr:from>
    <xdr:to>
      <xdr:col>41</xdr:col>
      <xdr:colOff>101600</xdr:colOff>
      <xdr:row>99</xdr:row>
      <xdr:rowOff>7327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7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169904</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697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114520</xdr:rowOff>
    </xdr:from>
    <xdr:to>
      <xdr:col>36</xdr:col>
      <xdr:colOff>165100</xdr:colOff>
      <xdr:row>99</xdr:row>
      <xdr:rowOff>44670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91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35797</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700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14477</xdr:rowOff>
    </xdr:from>
    <xdr:to>
      <xdr:col>85</xdr:col>
      <xdr:colOff>127000</xdr:colOff>
      <xdr:row>76</xdr:row>
      <xdr:rowOff>40520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044677"/>
          <a:ext cx="838200" cy="2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14477</xdr:rowOff>
    </xdr:from>
    <xdr:to>
      <xdr:col>81</xdr:col>
      <xdr:colOff>50800</xdr:colOff>
      <xdr:row>76</xdr:row>
      <xdr:rowOff>130866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044677"/>
          <a:ext cx="889000" cy="11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130866</xdr:rowOff>
    </xdr:from>
    <xdr:to>
      <xdr:col>76</xdr:col>
      <xdr:colOff>114300</xdr:colOff>
      <xdr:row>76</xdr:row>
      <xdr:rowOff>149089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161066"/>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149089</xdr:rowOff>
    </xdr:from>
    <xdr:to>
      <xdr:col>71</xdr:col>
      <xdr:colOff>177800</xdr:colOff>
      <xdr:row>76</xdr:row>
      <xdr:rowOff>152615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179289"/>
          <a:ext cx="8890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161170</xdr:rowOff>
    </xdr:from>
    <xdr:to>
      <xdr:col>85</xdr:col>
      <xdr:colOff>177800</xdr:colOff>
      <xdr:row>76</xdr:row>
      <xdr:rowOff>91320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12597</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8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135126</xdr:rowOff>
    </xdr:from>
    <xdr:to>
      <xdr:col>81</xdr:col>
      <xdr:colOff>101600</xdr:colOff>
      <xdr:row>76</xdr:row>
      <xdr:rowOff>65277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9938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81803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76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80066</xdr:rowOff>
    </xdr:from>
    <xdr:to>
      <xdr:col>76</xdr:col>
      <xdr:colOff>165100</xdr:colOff>
      <xdr:row>77</xdr:row>
      <xdr:rowOff>10216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20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98289</xdr:rowOff>
    </xdr:from>
    <xdr:to>
      <xdr:col>72</xdr:col>
      <xdr:colOff>38100</xdr:colOff>
      <xdr:row>77</xdr:row>
      <xdr:rowOff>28439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19566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22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101815</xdr:rowOff>
    </xdr:from>
    <xdr:to>
      <xdr:col>67</xdr:col>
      <xdr:colOff>101600</xdr:colOff>
      <xdr:row>77</xdr:row>
      <xdr:rowOff>31965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23092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162455</xdr:rowOff>
    </xdr:from>
    <xdr:to>
      <xdr:col>85</xdr:col>
      <xdr:colOff>127000</xdr:colOff>
      <xdr:row>98</xdr:row>
      <xdr:rowOff>51575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93105"/>
          <a:ext cx="838200" cy="6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162455</xdr:rowOff>
    </xdr:from>
    <xdr:to>
      <xdr:col>81</xdr:col>
      <xdr:colOff>50800</xdr:colOff>
      <xdr:row>98</xdr:row>
      <xdr:rowOff>62914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93105"/>
          <a:ext cx="889000" cy="7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35866</xdr:rowOff>
    </xdr:from>
    <xdr:to>
      <xdr:col>76</xdr:col>
      <xdr:colOff>114300</xdr:colOff>
      <xdr:row>98</xdr:row>
      <xdr:rowOff>62914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837966"/>
          <a:ext cx="889000" cy="2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35866</xdr:rowOff>
    </xdr:from>
    <xdr:to>
      <xdr:col>71</xdr:col>
      <xdr:colOff>177800</xdr:colOff>
      <xdr:row>98</xdr:row>
      <xdr:rowOff>66832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37966"/>
          <a:ext cx="889000" cy="3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775</xdr:rowOff>
    </xdr:from>
    <xdr:to>
      <xdr:col>85</xdr:col>
      <xdr:colOff>177800</xdr:colOff>
      <xdr:row>98</xdr:row>
      <xdr:rowOff>102375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128894</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111655</xdr:rowOff>
    </xdr:from>
    <xdr:to>
      <xdr:col>81</xdr:col>
      <xdr:colOff>101600</xdr:colOff>
      <xdr:row>98</xdr:row>
      <xdr:rowOff>41805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58332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51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12114</xdr:rowOff>
    </xdr:from>
    <xdr:to>
      <xdr:col>76</xdr:col>
      <xdr:colOff>165100</xdr:colOff>
      <xdr:row>98</xdr:row>
      <xdr:rowOff>113714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130241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5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156516</xdr:rowOff>
    </xdr:from>
    <xdr:to>
      <xdr:col>72</xdr:col>
      <xdr:colOff>38100</xdr:colOff>
      <xdr:row>98</xdr:row>
      <xdr:rowOff>86666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103193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5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16032</xdr:rowOff>
    </xdr:from>
    <xdr:to>
      <xdr:col>67</xdr:col>
      <xdr:colOff>101600</xdr:colOff>
      <xdr:row>98</xdr:row>
      <xdr:rowOff>117632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1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108759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91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110530</xdr:rowOff>
    </xdr:from>
    <xdr:to>
      <xdr:col>116</xdr:col>
      <xdr:colOff>63500</xdr:colOff>
      <xdr:row>31</xdr:row>
      <xdr:rowOff>91054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5254030"/>
          <a:ext cx="838200" cy="15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50411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9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23480</xdr:rowOff>
    </xdr:from>
    <xdr:to>
      <xdr:col>111</xdr:col>
      <xdr:colOff>177800</xdr:colOff>
      <xdr:row>31</xdr:row>
      <xdr:rowOff>91054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5338430"/>
          <a:ext cx="889000" cy="6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23480</xdr:rowOff>
    </xdr:from>
    <xdr:to>
      <xdr:col>107</xdr:col>
      <xdr:colOff>50800</xdr:colOff>
      <xdr:row>32</xdr:row>
      <xdr:rowOff>65085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5338430"/>
          <a:ext cx="889000" cy="2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77795</xdr:rowOff>
    </xdr:from>
    <xdr:to>
      <xdr:col>102</xdr:col>
      <xdr:colOff>114300</xdr:colOff>
      <xdr:row>32</xdr:row>
      <xdr:rowOff>65085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5221295"/>
          <a:ext cx="889000" cy="33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43095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77111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59730</xdr:rowOff>
    </xdr:from>
    <xdr:to>
      <xdr:col>116</xdr:col>
      <xdr:colOff>114300</xdr:colOff>
      <xdr:row>30</xdr:row>
      <xdr:rowOff>161330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52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12757</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1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40254</xdr:rowOff>
    </xdr:from>
    <xdr:to>
      <xdr:col>112</xdr:col>
      <xdr:colOff>38100</xdr:colOff>
      <xdr:row>31</xdr:row>
      <xdr:rowOff>141854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535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158381</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51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144130</xdr:rowOff>
    </xdr:from>
    <xdr:to>
      <xdr:col>107</xdr:col>
      <xdr:colOff>101600</xdr:colOff>
      <xdr:row>31</xdr:row>
      <xdr:rowOff>74280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52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90807</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506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14285</xdr:rowOff>
    </xdr:from>
    <xdr:to>
      <xdr:col>102</xdr:col>
      <xdr:colOff>165100</xdr:colOff>
      <xdr:row>32</xdr:row>
      <xdr:rowOff>115885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55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132412</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527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26995</xdr:rowOff>
    </xdr:from>
    <xdr:to>
      <xdr:col>98</xdr:col>
      <xdr:colOff>38100</xdr:colOff>
      <xdr:row>30</xdr:row>
      <xdr:rowOff>128595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517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145122</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389111" y="49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44297</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9847"/>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43459</xdr:rowOff>
    </xdr:from>
    <xdr:to>
      <xdr:col>111</xdr:col>
      <xdr:colOff>177800</xdr:colOff>
      <xdr:row>59</xdr:row>
      <xdr:rowOff>44297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59009"/>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43079</xdr:rowOff>
    </xdr:from>
    <xdr:to>
      <xdr:col>107</xdr:col>
      <xdr:colOff>50800</xdr:colOff>
      <xdr:row>59</xdr:row>
      <xdr:rowOff>43459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8629"/>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42545</xdr:rowOff>
    </xdr:from>
    <xdr:to>
      <xdr:col>102</xdr:col>
      <xdr:colOff>114300</xdr:colOff>
      <xdr:row>59</xdr:row>
      <xdr:rowOff>43079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8095"/>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164947</xdr:rowOff>
    </xdr:from>
    <xdr:to>
      <xdr:col>112</xdr:col>
      <xdr:colOff>38100</xdr:colOff>
      <xdr:row>59</xdr:row>
      <xdr:rowOff>95097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86224</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164109</xdr:rowOff>
    </xdr:from>
    <xdr:to>
      <xdr:col>107</xdr:col>
      <xdr:colOff>101600</xdr:colOff>
      <xdr:row>59</xdr:row>
      <xdr:rowOff>94259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85386</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0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163729</xdr:rowOff>
    </xdr:from>
    <xdr:to>
      <xdr:col>102</xdr:col>
      <xdr:colOff>165100</xdr:colOff>
      <xdr:row>59</xdr:row>
      <xdr:rowOff>93879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85006</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200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163195</xdr:rowOff>
    </xdr:from>
    <xdr:to>
      <xdr:col>98</xdr:col>
      <xdr:colOff>38100</xdr:colOff>
      <xdr:row>59</xdr:row>
      <xdr:rowOff>93345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84472</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200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164579</xdr:rowOff>
    </xdr:from>
    <xdr:to>
      <xdr:col>116</xdr:col>
      <xdr:colOff>63500</xdr:colOff>
      <xdr:row>78</xdr:row>
      <xdr:rowOff>10255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366229"/>
          <a:ext cx="8382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10255</xdr:rowOff>
    </xdr:from>
    <xdr:to>
      <xdr:col>111</xdr:col>
      <xdr:colOff>177800</xdr:colOff>
      <xdr:row>78</xdr:row>
      <xdr:rowOff>49898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383355"/>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44907</xdr:rowOff>
    </xdr:from>
    <xdr:to>
      <xdr:col>107</xdr:col>
      <xdr:colOff>50800</xdr:colOff>
      <xdr:row>78</xdr:row>
      <xdr:rowOff>49898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418007"/>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44907</xdr:rowOff>
    </xdr:from>
    <xdr:to>
      <xdr:col>102</xdr:col>
      <xdr:colOff>114300</xdr:colOff>
      <xdr:row>78</xdr:row>
      <xdr:rowOff>135280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418007"/>
          <a:ext cx="889000" cy="9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113779</xdr:rowOff>
    </xdr:from>
    <xdr:to>
      <xdr:col>116</xdr:col>
      <xdr:colOff>114300</xdr:colOff>
      <xdr:row>78</xdr:row>
      <xdr:rowOff>43929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3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92206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29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130905</xdr:rowOff>
    </xdr:from>
    <xdr:to>
      <xdr:col>112</xdr:col>
      <xdr:colOff>38100</xdr:colOff>
      <xdr:row>78</xdr:row>
      <xdr:rowOff>61055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3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52182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42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170548</xdr:rowOff>
    </xdr:from>
    <xdr:to>
      <xdr:col>107</xdr:col>
      <xdr:colOff>101600</xdr:colOff>
      <xdr:row>78</xdr:row>
      <xdr:rowOff>100698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37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91825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46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165557</xdr:rowOff>
    </xdr:from>
    <xdr:to>
      <xdr:col>102</xdr:col>
      <xdr:colOff>165100</xdr:colOff>
      <xdr:row>78</xdr:row>
      <xdr:rowOff>95707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36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86834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4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84480</xdr:rowOff>
    </xdr:from>
    <xdr:to>
      <xdr:col>98</xdr:col>
      <xdr:colOff>38100</xdr:colOff>
      <xdr:row>79</xdr:row>
      <xdr:rowOff>14630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4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5757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5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義務的経費において、人件費は定員管理計画に基づく採用によりコストを抑えていることで類似団体平均を大きく下回っており、公債費は給食センター整備事業等の大型事業に係る地方債の償還が始まったことにより昨年に続き類似団体平均を上回っている。扶助費については、子育て世帯等臨時特別支援事業費や、住民税非課税世帯等に対する臨時特別給付金の減により減少しているものの、これらを除くと医療費等の動向、障害福祉費及び児童福祉費の給付費の増により右肩上がりとなっている。補助費等については、原油価格高騰対策として商品券交付事業等を実施したことにより類似団体比較においてもコストが高くなっている。普通建設事業費については、太子陸橋舗装修繕工事等の完了により抑制したが、施設の老朽化対策や大型事業が控えているため、今後は上昇見込みである。繰出金については、国民健康保険、介護保険等多額の保険給付費の増により一般会計を圧迫しており、今後も経費の増が見込まれる苦しい状況が続くため、留意が必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33,773
33,469
22.61
13,037,246
12,703,669
297,860
7,622,327
11,853,667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15113</xdr:rowOff>
    </xdr:from>
    <xdr:to>
      <xdr:col>24</xdr:col>
      <xdr:colOff>63500</xdr:colOff>
      <xdr:row>36</xdr:row>
      <xdr:rowOff>34544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7313"/>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33020</xdr:rowOff>
    </xdr:from>
    <xdr:to>
      <xdr:col>19</xdr:col>
      <xdr:colOff>177800</xdr:colOff>
      <xdr:row>36</xdr:row>
      <xdr:rowOff>34544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0522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149606</xdr:rowOff>
    </xdr:from>
    <xdr:to>
      <xdr:col>15</xdr:col>
      <xdr:colOff>50800</xdr:colOff>
      <xdr:row>36</xdr:row>
      <xdr:rowOff>33020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50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82550</xdr:rowOff>
    </xdr:from>
    <xdr:to>
      <xdr:col>10</xdr:col>
      <xdr:colOff>114300</xdr:colOff>
      <xdr:row>35</xdr:row>
      <xdr:rowOff>149606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3300"/>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135763</xdr:rowOff>
    </xdr:from>
    <xdr:to>
      <xdr:col>24</xdr:col>
      <xdr:colOff>114300</xdr:colOff>
      <xdr:row>36</xdr:row>
      <xdr:rowOff>65913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114190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155194</xdr:rowOff>
    </xdr:from>
    <xdr:to>
      <xdr:col>20</xdr:col>
      <xdr:colOff>38100</xdr:colOff>
      <xdr:row>36</xdr:row>
      <xdr:rowOff>85344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76471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153670</xdr:rowOff>
    </xdr:from>
    <xdr:to>
      <xdr:col>15</xdr:col>
      <xdr:colOff>101600</xdr:colOff>
      <xdr:row>36</xdr:row>
      <xdr:rowOff>83820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98806</xdr:rowOff>
    </xdr:from>
    <xdr:to>
      <xdr:col>10</xdr:col>
      <xdr:colOff>165100</xdr:colOff>
      <xdr:row>36</xdr:row>
      <xdr:rowOff>28956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20083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138709</xdr:rowOff>
    </xdr:from>
    <xdr:to>
      <xdr:col>24</xdr:col>
      <xdr:colOff>63500</xdr:colOff>
      <xdr:row>58</xdr:row>
      <xdr:rowOff>3965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11359"/>
          <a:ext cx="838200" cy="3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155108</xdr:rowOff>
    </xdr:from>
    <xdr:to>
      <xdr:col>19</xdr:col>
      <xdr:colOff>177800</xdr:colOff>
      <xdr:row>57</xdr:row>
      <xdr:rowOff>138709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84858"/>
          <a:ext cx="889000" cy="32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155108</xdr:rowOff>
    </xdr:from>
    <xdr:to>
      <xdr:col>15</xdr:col>
      <xdr:colOff>50800</xdr:colOff>
      <xdr:row>57</xdr:row>
      <xdr:rowOff>169769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84858"/>
          <a:ext cx="889000" cy="35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169769</xdr:rowOff>
    </xdr:from>
    <xdr:to>
      <xdr:col>10</xdr:col>
      <xdr:colOff>114300</xdr:colOff>
      <xdr:row>58</xdr:row>
      <xdr:rowOff>28147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2419"/>
          <a:ext cx="889000" cy="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124615</xdr:rowOff>
    </xdr:from>
    <xdr:to>
      <xdr:col>24</xdr:col>
      <xdr:colOff>114300</xdr:colOff>
      <xdr:row>58</xdr:row>
      <xdr:rowOff>54765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47256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87909</xdr:rowOff>
    </xdr:from>
    <xdr:to>
      <xdr:col>20</xdr:col>
      <xdr:colOff>38100</xdr:colOff>
      <xdr:row>58</xdr:row>
      <xdr:rowOff>18059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9186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5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104308</xdr:rowOff>
    </xdr:from>
    <xdr:to>
      <xdr:col>15</xdr:col>
      <xdr:colOff>101600</xdr:colOff>
      <xdr:row>56</xdr:row>
      <xdr:rowOff>34458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25585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2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118969</xdr:rowOff>
    </xdr:from>
    <xdr:to>
      <xdr:col>10</xdr:col>
      <xdr:colOff>165100</xdr:colOff>
      <xdr:row>58</xdr:row>
      <xdr:rowOff>49119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65646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148797</xdr:rowOff>
    </xdr:from>
    <xdr:to>
      <xdr:col>6</xdr:col>
      <xdr:colOff>38100</xdr:colOff>
      <xdr:row>58</xdr:row>
      <xdr:rowOff>78947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70074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144143</xdr:rowOff>
    </xdr:from>
    <xdr:to>
      <xdr:col>24</xdr:col>
      <xdr:colOff>63500</xdr:colOff>
      <xdr:row>77</xdr:row>
      <xdr:rowOff>73589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74343"/>
          <a:ext cx="838200" cy="10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144143</xdr:rowOff>
    </xdr:from>
    <xdr:to>
      <xdr:col>19</xdr:col>
      <xdr:colOff>177800</xdr:colOff>
      <xdr:row>78</xdr:row>
      <xdr:rowOff>14999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74343"/>
          <a:ext cx="889000" cy="2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14999</xdr:rowOff>
    </xdr:from>
    <xdr:to>
      <xdr:col>15</xdr:col>
      <xdr:colOff>50800</xdr:colOff>
      <xdr:row>78</xdr:row>
      <xdr:rowOff>59835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88099"/>
          <a:ext cx="889000" cy="4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59835</xdr:rowOff>
    </xdr:from>
    <xdr:to>
      <xdr:col>10</xdr:col>
      <xdr:colOff>114300</xdr:colOff>
      <xdr:row>78</xdr:row>
      <xdr:rowOff>125496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32935"/>
          <a:ext cx="889000" cy="6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22789</xdr:rowOff>
    </xdr:from>
    <xdr:to>
      <xdr:col>24</xdr:col>
      <xdr:colOff>114300</xdr:colOff>
      <xdr:row>77</xdr:row>
      <xdr:rowOff>124389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0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93343</xdr:rowOff>
    </xdr:from>
    <xdr:to>
      <xdr:col>20</xdr:col>
      <xdr:colOff>38100</xdr:colOff>
      <xdr:row>77</xdr:row>
      <xdr:rowOff>23493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1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135649</xdr:rowOff>
    </xdr:from>
    <xdr:to>
      <xdr:col>15</xdr:col>
      <xdr:colOff>101600</xdr:colOff>
      <xdr:row>78</xdr:row>
      <xdr:rowOff>65799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56926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3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9035</xdr:rowOff>
    </xdr:from>
    <xdr:to>
      <xdr:col>10</xdr:col>
      <xdr:colOff>165100</xdr:colOff>
      <xdr:row>78</xdr:row>
      <xdr:rowOff>110635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101762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74696</xdr:rowOff>
    </xdr:from>
    <xdr:to>
      <xdr:col>6</xdr:col>
      <xdr:colOff>38100</xdr:colOff>
      <xdr:row>79</xdr:row>
      <xdr:rowOff>4846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167423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101132</xdr:rowOff>
    </xdr:from>
    <xdr:to>
      <xdr:col>24</xdr:col>
      <xdr:colOff>63500</xdr:colOff>
      <xdr:row>98</xdr:row>
      <xdr:rowOff>133806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03232"/>
          <a:ext cx="838200" cy="3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101132</xdr:rowOff>
    </xdr:from>
    <xdr:to>
      <xdr:col>19</xdr:col>
      <xdr:colOff>177800</xdr:colOff>
      <xdr:row>99</xdr:row>
      <xdr:rowOff>27572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03232"/>
          <a:ext cx="889000" cy="9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27572</xdr:rowOff>
    </xdr:from>
    <xdr:to>
      <xdr:col>15</xdr:col>
      <xdr:colOff>50800</xdr:colOff>
      <xdr:row>99</xdr:row>
      <xdr:rowOff>39915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01122"/>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24323</xdr:rowOff>
    </xdr:from>
    <xdr:to>
      <xdr:col>10</xdr:col>
      <xdr:colOff>114300</xdr:colOff>
      <xdr:row>99</xdr:row>
      <xdr:rowOff>39915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97873"/>
          <a:ext cx="889000" cy="1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83006</xdr:rowOff>
    </xdr:from>
    <xdr:to>
      <xdr:col>24</xdr:col>
      <xdr:colOff>114300</xdr:colOff>
      <xdr:row>99</xdr:row>
      <xdr:rowOff>13156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8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169383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0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50332</xdr:rowOff>
    </xdr:from>
    <xdr:to>
      <xdr:col>20</xdr:col>
      <xdr:colOff>38100</xdr:colOff>
      <xdr:row>98</xdr:row>
      <xdr:rowOff>151932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5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143059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4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148222</xdr:rowOff>
    </xdr:from>
    <xdr:to>
      <xdr:col>15</xdr:col>
      <xdr:colOff>101600</xdr:colOff>
      <xdr:row>99</xdr:row>
      <xdr:rowOff>78372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69499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4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160565</xdr:rowOff>
    </xdr:from>
    <xdr:to>
      <xdr:col>10</xdr:col>
      <xdr:colOff>165100</xdr:colOff>
      <xdr:row>99</xdr:row>
      <xdr:rowOff>90715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81842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5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144973</xdr:rowOff>
    </xdr:from>
    <xdr:to>
      <xdr:col>6</xdr:col>
      <xdr:colOff>38100</xdr:colOff>
      <xdr:row>99</xdr:row>
      <xdr:rowOff>75123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66250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3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69814</xdr:rowOff>
    </xdr:from>
    <xdr:to>
      <xdr:col>55</xdr:col>
      <xdr:colOff>0</xdr:colOff>
      <xdr:row>39</xdr:row>
      <xdr:rowOff>70467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56364"/>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67201</xdr:rowOff>
    </xdr:from>
    <xdr:to>
      <xdr:col>50</xdr:col>
      <xdr:colOff>114300</xdr:colOff>
      <xdr:row>39</xdr:row>
      <xdr:rowOff>70467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537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66222</xdr:rowOff>
    </xdr:from>
    <xdr:to>
      <xdr:col>45</xdr:col>
      <xdr:colOff>177800</xdr:colOff>
      <xdr:row>39</xdr:row>
      <xdr:rowOff>67201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52772"/>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63936</xdr:rowOff>
    </xdr:from>
    <xdr:to>
      <xdr:col>41</xdr:col>
      <xdr:colOff>50800</xdr:colOff>
      <xdr:row>39</xdr:row>
      <xdr:rowOff>66222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504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19014</xdr:rowOff>
    </xdr:from>
    <xdr:to>
      <xdr:col>55</xdr:col>
      <xdr:colOff>50800</xdr:colOff>
      <xdr:row>39</xdr:row>
      <xdr:rowOff>120614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105391</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204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19667</xdr:rowOff>
    </xdr:from>
    <xdr:to>
      <xdr:col>50</xdr:col>
      <xdr:colOff>165100</xdr:colOff>
      <xdr:row>39</xdr:row>
      <xdr:rowOff>121267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112394</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98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16401</xdr:rowOff>
    </xdr:from>
    <xdr:to>
      <xdr:col>46</xdr:col>
      <xdr:colOff>38100</xdr:colOff>
      <xdr:row>39</xdr:row>
      <xdr:rowOff>118001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109128</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7956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15422</xdr:rowOff>
    </xdr:from>
    <xdr:to>
      <xdr:col>41</xdr:col>
      <xdr:colOff>101600</xdr:colOff>
      <xdr:row>39</xdr:row>
      <xdr:rowOff>117022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108149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94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13136</xdr:rowOff>
    </xdr:from>
    <xdr:to>
      <xdr:col>36</xdr:col>
      <xdr:colOff>165100</xdr:colOff>
      <xdr:row>39</xdr:row>
      <xdr:rowOff>114736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105863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9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10133</xdr:rowOff>
    </xdr:from>
    <xdr:to>
      <xdr:col>55</xdr:col>
      <xdr:colOff>0</xdr:colOff>
      <xdr:row>59</xdr:row>
      <xdr:rowOff>29352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25683"/>
          <a:ext cx="8382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10133</xdr:rowOff>
    </xdr:from>
    <xdr:to>
      <xdr:col>50</xdr:col>
      <xdr:colOff>114300</xdr:colOff>
      <xdr:row>59</xdr:row>
      <xdr:rowOff>30707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2568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30707</xdr:rowOff>
    </xdr:from>
    <xdr:to>
      <xdr:col>45</xdr:col>
      <xdr:colOff>177800</xdr:colOff>
      <xdr:row>59</xdr:row>
      <xdr:rowOff>37859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46257"/>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6508</xdr:rowOff>
    </xdr:from>
    <xdr:to>
      <xdr:col>41</xdr:col>
      <xdr:colOff>50800</xdr:colOff>
      <xdr:row>59</xdr:row>
      <xdr:rowOff>37859</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22058"/>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150002</xdr:rowOff>
    </xdr:from>
    <xdr:to>
      <xdr:col>55</xdr:col>
      <xdr:colOff>50800</xdr:colOff>
      <xdr:row>59</xdr:row>
      <xdr:rowOff>80152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64929</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0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130783</xdr:rowOff>
    </xdr:from>
    <xdr:to>
      <xdr:col>50</xdr:col>
      <xdr:colOff>165100</xdr:colOff>
      <xdr:row>59</xdr:row>
      <xdr:rowOff>60933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7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52060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6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151357</xdr:rowOff>
    </xdr:from>
    <xdr:to>
      <xdr:col>46</xdr:col>
      <xdr:colOff>38100</xdr:colOff>
      <xdr:row>59</xdr:row>
      <xdr:rowOff>81507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72634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8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158509</xdr:rowOff>
    </xdr:from>
    <xdr:to>
      <xdr:col>41</xdr:col>
      <xdr:colOff>101600</xdr:colOff>
      <xdr:row>59</xdr:row>
      <xdr:rowOff>88659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79786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9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127158</xdr:rowOff>
    </xdr:from>
    <xdr:to>
      <xdr:col>36</xdr:col>
      <xdr:colOff>165100</xdr:colOff>
      <xdr:row>59</xdr:row>
      <xdr:rowOff>57308</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48435</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6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154369</xdr:rowOff>
    </xdr:from>
    <xdr:to>
      <xdr:col>55</xdr:col>
      <xdr:colOff>0</xdr:colOff>
      <xdr:row>78</xdr:row>
      <xdr:rowOff>123392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184569"/>
          <a:ext cx="838200" cy="3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106781</xdr:rowOff>
    </xdr:from>
    <xdr:to>
      <xdr:col>50</xdr:col>
      <xdr:colOff>114300</xdr:colOff>
      <xdr:row>78</xdr:row>
      <xdr:rowOff>123392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308431"/>
          <a:ext cx="889000" cy="18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106781</xdr:rowOff>
    </xdr:from>
    <xdr:to>
      <xdr:col>45</xdr:col>
      <xdr:colOff>177800</xdr:colOff>
      <xdr:row>78</xdr:row>
      <xdr:rowOff>107238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308431"/>
          <a:ext cx="889000" cy="1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107238</xdr:rowOff>
    </xdr:from>
    <xdr:to>
      <xdr:col>41</xdr:col>
      <xdr:colOff>50800</xdr:colOff>
      <xdr:row>79</xdr:row>
      <xdr:rowOff>11264</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80338"/>
          <a:ext cx="889000" cy="7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103569</xdr:rowOff>
    </xdr:from>
    <xdr:to>
      <xdr:col>55</xdr:col>
      <xdr:colOff>50800</xdr:colOff>
      <xdr:row>77</xdr:row>
      <xdr:rowOff>33719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1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126446</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9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72592</xdr:rowOff>
    </xdr:from>
    <xdr:to>
      <xdr:col>50</xdr:col>
      <xdr:colOff>165100</xdr:colOff>
      <xdr:row>79</xdr:row>
      <xdr:rowOff>2742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4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165319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53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55981</xdr:rowOff>
    </xdr:from>
    <xdr:to>
      <xdr:col>46</xdr:col>
      <xdr:colOff>38100</xdr:colOff>
      <xdr:row>77</xdr:row>
      <xdr:rowOff>157581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2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148708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35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56438</xdr:rowOff>
    </xdr:from>
    <xdr:to>
      <xdr:col>41</xdr:col>
      <xdr:colOff>101600</xdr:colOff>
      <xdr:row>78</xdr:row>
      <xdr:rowOff>158038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149165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2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131914</xdr:rowOff>
    </xdr:from>
    <xdr:to>
      <xdr:col>36</xdr:col>
      <xdr:colOff>165100</xdr:colOff>
      <xdr:row>79</xdr:row>
      <xdr:rowOff>62064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0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53191</xdr:rowOff>
    </xdr:from>
    <xdr:ext cx="378565"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83017" y="1359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114379</xdr:rowOff>
    </xdr:from>
    <xdr:to>
      <xdr:col>55</xdr:col>
      <xdr:colOff>0</xdr:colOff>
      <xdr:row>96</xdr:row>
      <xdr:rowOff>126507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573579"/>
          <a:ext cx="8382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116590</xdr:rowOff>
    </xdr:from>
    <xdr:to>
      <xdr:col>50</xdr:col>
      <xdr:colOff>114300</xdr:colOff>
      <xdr:row>96</xdr:row>
      <xdr:rowOff>126507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575790"/>
          <a:ext cx="8890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116590</xdr:rowOff>
    </xdr:from>
    <xdr:to>
      <xdr:col>45</xdr:col>
      <xdr:colOff>177800</xdr:colOff>
      <xdr:row>97</xdr:row>
      <xdr:rowOff>15962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575790"/>
          <a:ext cx="889000" cy="7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138731</xdr:rowOff>
    </xdr:from>
    <xdr:to>
      <xdr:col>41</xdr:col>
      <xdr:colOff>50800</xdr:colOff>
      <xdr:row>97</xdr:row>
      <xdr:rowOff>15962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597931"/>
          <a:ext cx="889000" cy="4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63579</xdr:rowOff>
    </xdr:from>
    <xdr:to>
      <xdr:col>55</xdr:col>
      <xdr:colOff>50800</xdr:colOff>
      <xdr:row>96</xdr:row>
      <xdr:rowOff>165179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86456</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37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75707</xdr:rowOff>
    </xdr:from>
    <xdr:to>
      <xdr:col>50</xdr:col>
      <xdr:colOff>165100</xdr:colOff>
      <xdr:row>97</xdr:row>
      <xdr:rowOff>5857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3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22384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31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65790</xdr:rowOff>
    </xdr:from>
    <xdr:to>
      <xdr:col>46</xdr:col>
      <xdr:colOff>38100</xdr:colOff>
      <xdr:row>96</xdr:row>
      <xdr:rowOff>167390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2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12467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30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136612</xdr:rowOff>
    </xdr:from>
    <xdr:to>
      <xdr:col>41</xdr:col>
      <xdr:colOff>101600</xdr:colOff>
      <xdr:row>97</xdr:row>
      <xdr:rowOff>66762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83289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37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87931</xdr:rowOff>
    </xdr:from>
    <xdr:to>
      <xdr:col>36</xdr:col>
      <xdr:colOff>165100</xdr:colOff>
      <xdr:row>97</xdr:row>
      <xdr:rowOff>18081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34608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3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62129</xdr:rowOff>
    </xdr:from>
    <xdr:to>
      <xdr:col>85</xdr:col>
      <xdr:colOff>127000</xdr:colOff>
      <xdr:row>38</xdr:row>
      <xdr:rowOff>96875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577229"/>
          <a:ext cx="838200" cy="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17856</xdr:rowOff>
    </xdr:from>
    <xdr:to>
      <xdr:col>81</xdr:col>
      <xdr:colOff>50800</xdr:colOff>
      <xdr:row>38</xdr:row>
      <xdr:rowOff>62129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532956"/>
          <a:ext cx="889000" cy="4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151206</xdr:rowOff>
    </xdr:from>
    <xdr:to>
      <xdr:col>76</xdr:col>
      <xdr:colOff>114300</xdr:colOff>
      <xdr:row>38</xdr:row>
      <xdr:rowOff>17856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323406"/>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151206</xdr:rowOff>
    </xdr:from>
    <xdr:to>
      <xdr:col>71</xdr:col>
      <xdr:colOff>177800</xdr:colOff>
      <xdr:row>38</xdr:row>
      <xdr:rowOff>62243</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323406"/>
          <a:ext cx="889000" cy="25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46075</xdr:rowOff>
    </xdr:from>
    <xdr:to>
      <xdr:col>85</xdr:col>
      <xdr:colOff>177800</xdr:colOff>
      <xdr:row>38</xdr:row>
      <xdr:rowOff>147675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132452</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7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11329</xdr:rowOff>
    </xdr:from>
    <xdr:to>
      <xdr:col>81</xdr:col>
      <xdr:colOff>101600</xdr:colOff>
      <xdr:row>38</xdr:row>
      <xdr:rowOff>112929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104056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138506</xdr:rowOff>
    </xdr:from>
    <xdr:to>
      <xdr:col>76</xdr:col>
      <xdr:colOff>165100</xdr:colOff>
      <xdr:row>38</xdr:row>
      <xdr:rowOff>68656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4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59783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57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100406</xdr:rowOff>
    </xdr:from>
    <xdr:to>
      <xdr:col>72</xdr:col>
      <xdr:colOff>38100</xdr:colOff>
      <xdr:row>37</xdr:row>
      <xdr:rowOff>30556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2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47083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0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11443</xdr:rowOff>
    </xdr:from>
    <xdr:to>
      <xdr:col>67</xdr:col>
      <xdr:colOff>101600</xdr:colOff>
      <xdr:row>38</xdr:row>
      <xdr:rowOff>113043</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104170</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138540</xdr:rowOff>
    </xdr:from>
    <xdr:to>
      <xdr:col>85</xdr:col>
      <xdr:colOff>127000</xdr:colOff>
      <xdr:row>57</xdr:row>
      <xdr:rowOff>163164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911190"/>
          <a:ext cx="838200" cy="2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41370</xdr:rowOff>
    </xdr:from>
    <xdr:to>
      <xdr:col>81</xdr:col>
      <xdr:colOff>50800</xdr:colOff>
      <xdr:row>57</xdr:row>
      <xdr:rowOff>163164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128220"/>
          <a:ext cx="889000" cy="80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41370</xdr:rowOff>
    </xdr:from>
    <xdr:to>
      <xdr:col>76</xdr:col>
      <xdr:colOff>114300</xdr:colOff>
      <xdr:row>54</xdr:row>
      <xdr:rowOff>146003</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128220"/>
          <a:ext cx="889000" cy="27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146003</xdr:rowOff>
    </xdr:from>
    <xdr:to>
      <xdr:col>71</xdr:col>
      <xdr:colOff>177800</xdr:colOff>
      <xdr:row>58</xdr:row>
      <xdr:rowOff>130899</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404303"/>
          <a:ext cx="889000" cy="67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87740</xdr:rowOff>
    </xdr:from>
    <xdr:to>
      <xdr:col>85</xdr:col>
      <xdr:colOff>177800</xdr:colOff>
      <xdr:row>58</xdr:row>
      <xdr:rowOff>17890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8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66167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83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112364</xdr:rowOff>
    </xdr:from>
    <xdr:to>
      <xdr:col>81</xdr:col>
      <xdr:colOff>101600</xdr:colOff>
      <xdr:row>58</xdr:row>
      <xdr:rowOff>42514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8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33641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7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162020</xdr:rowOff>
    </xdr:from>
    <xdr:to>
      <xdr:col>76</xdr:col>
      <xdr:colOff>165100</xdr:colOff>
      <xdr:row>53</xdr:row>
      <xdr:rowOff>92170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07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108697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88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95203</xdr:rowOff>
    </xdr:from>
    <xdr:to>
      <xdr:col>72</xdr:col>
      <xdr:colOff>38100</xdr:colOff>
      <xdr:row>55</xdr:row>
      <xdr:rowOff>25353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35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41880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12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80099</xdr:rowOff>
    </xdr:from>
    <xdr:to>
      <xdr:col>67</xdr:col>
      <xdr:colOff>101600</xdr:colOff>
      <xdr:row>59</xdr:row>
      <xdr:rowOff>10249</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1002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1376</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11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14477</xdr:rowOff>
    </xdr:from>
    <xdr:to>
      <xdr:col>85</xdr:col>
      <xdr:colOff>127000</xdr:colOff>
      <xdr:row>96</xdr:row>
      <xdr:rowOff>40520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5481300" y="16473677"/>
          <a:ext cx="838200" cy="2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14477</xdr:rowOff>
    </xdr:from>
    <xdr:to>
      <xdr:col>81</xdr:col>
      <xdr:colOff>50800</xdr:colOff>
      <xdr:row>96</xdr:row>
      <xdr:rowOff>130866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473677"/>
          <a:ext cx="889000" cy="11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130866</xdr:rowOff>
    </xdr:from>
    <xdr:to>
      <xdr:col>76</xdr:col>
      <xdr:colOff>114300</xdr:colOff>
      <xdr:row>96</xdr:row>
      <xdr:rowOff>149089</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590066"/>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149089</xdr:rowOff>
    </xdr:from>
    <xdr:to>
      <xdr:col>71</xdr:col>
      <xdr:colOff>177800</xdr:colOff>
      <xdr:row>96</xdr:row>
      <xdr:rowOff>152615</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608289"/>
          <a:ext cx="8890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161170</xdr:rowOff>
    </xdr:from>
    <xdr:to>
      <xdr:col>85</xdr:col>
      <xdr:colOff>177800</xdr:colOff>
      <xdr:row>96</xdr:row>
      <xdr:rowOff>91320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4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12597</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30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135127</xdr:rowOff>
    </xdr:from>
    <xdr:to>
      <xdr:col>81</xdr:col>
      <xdr:colOff>101600</xdr:colOff>
      <xdr:row>96</xdr:row>
      <xdr:rowOff>65277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4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81804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19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80066</xdr:rowOff>
    </xdr:from>
    <xdr:to>
      <xdr:col>76</xdr:col>
      <xdr:colOff>165100</xdr:colOff>
      <xdr:row>97</xdr:row>
      <xdr:rowOff>10216</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53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1343</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63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98289</xdr:rowOff>
    </xdr:from>
    <xdr:to>
      <xdr:col>72</xdr:col>
      <xdr:colOff>38100</xdr:colOff>
      <xdr:row>97</xdr:row>
      <xdr:rowOff>28439</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55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19566</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65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101815</xdr:rowOff>
    </xdr:from>
    <xdr:to>
      <xdr:col>67</xdr:col>
      <xdr:colOff>101600</xdr:colOff>
      <xdr:row>97</xdr:row>
      <xdr:rowOff>31965</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5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23092</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コストが増加した商工費については原油価格高騰対策として商品券交付事業等の実施、教育費については小中学校特別教室等空調設備設置工事等が要因である。土木費については旧環境センターの除却費や下水道事業会計への出資金の増により類似団体平均を上回っているが、その他コストについては概ね類似団体平均を下回っており、人口一人当たりでは効率よく行政運営ができているといえる。ただし、民生費コストは類似団体平均よりは下回っているものの、</a:t>
          </a:r>
          <a:r>
            <a:rPr lang="ja-JP" altLang="ja-JP" sz="1100">
              <a:solidFill>
                <a:schemeClr val="dk1"/>
              </a:solidFill>
              <a:effectLst/>
              <a:latin typeface="+mn-lt"/>
              <a:ea typeface="+mn-ea"/>
              <a:cs typeface="+mn-cs"/>
            </a:rPr>
            <a:t>障害福祉に係る扶助費</a:t>
          </a:r>
          <a:r>
            <a:rPr kumimoji="1" lang="ja-JP" altLang="ja-JP" sz="1100">
              <a:solidFill>
                <a:schemeClr val="dk1"/>
              </a:solidFill>
              <a:effectLst/>
              <a:latin typeface="+mn-lt"/>
              <a:ea typeface="+mn-ea"/>
              <a:cs typeface="+mn-cs"/>
            </a:rPr>
            <a:t>が増加傾向のため、社会保障費の増については留意が必要である。また、今後は施設の老朽化対策や大型事業を控えているため、引き続き計画的な事業実施により健全財政に努める。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計画的な発注と進捗管理を行い事業繰越が減少し、</a:t>
          </a:r>
          <a:r>
            <a:rPr lang="ja-JP" altLang="ja-JP" sz="1100">
              <a:solidFill>
                <a:schemeClr val="dk1"/>
              </a:solidFill>
              <a:effectLst/>
              <a:latin typeface="+mn-lt"/>
              <a:ea typeface="+mn-ea"/>
              <a:cs typeface="+mn-cs"/>
            </a:rPr>
            <a:t>新型コロナウイルス感染症により影響を受けた経済活動の再開等を受けた</a:t>
          </a:r>
          <a:r>
            <a:rPr kumimoji="1" lang="ja-JP" altLang="ja-JP" sz="1100">
              <a:solidFill>
                <a:schemeClr val="dk1"/>
              </a:solidFill>
              <a:effectLst/>
              <a:latin typeface="+mn-lt"/>
              <a:ea typeface="+mn-ea"/>
              <a:cs typeface="+mn-cs"/>
            </a:rPr>
            <a:t>堅調な税収・交付金収入や、国や県の補助金等を活用するなど財政負担の軽減に努めたことで実質単年度収支は５年連続で黒字収支を確保した。世界的な物流停滞やエネルギー価格の高騰による物価上昇や資材不足のほか、今後は大型事業が控えているため、引き続き予算の適正執行、交付税率の高い地方債の選択・活用のほか、基金にも積立てながら、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黒字決算となったが、一般会計からの繰入により黒字を維持している会計もある。今後も、被保険者数や給付費などの動向に注意し、保険料や使用料の見直しと経費削減を一層進め、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給食センター整備事業に係る学校教育施設等整備事業債、太子東中学校大規模改造事業に係る防災・減災・国土強靭化緊急対策事業債等の償還が始まったことにより、元利償還金は増加している。さらに、今後控える大型事業の実施による規模相応の地方債発行を予定しているため、償還金は増加する見込みであるが、財政の硬直化を招かないよう、優先順位の高い投資的事業から行うこととし、交付税措置等有利な起債メニューを常に考慮しながら、財政健全化に取り組む。</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兵庫県太子町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大型事業が増加した一方で、臨時財政対策債の発行額が大幅に減少したことにより、地方債現在高が減少した。公営企業債等繰入見込額は順調に減少しているものの、今後も施設の老朽化に伴う更新を予定しているため、地方債残高の増加は避けられず、比率への影響が懸念される。今後も計画的な基金の積み立て、新発債の発行抑制や交付税措置が高い地方債の選択及び活用を図るなど、将来に負担を残さない健全財政の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兵庫県太子町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公共施設の老朽化対策に対応するため、公共施設整備基金を５１百万円積み立てたことに加え、予算の適正執行の徹底等により、財政調整基金を取り崩す必要がなく、全体として３０１百万円増加した</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基金の使途の明確化を図るために、定期的に公共施設整備基金に積み立てていくことに加え、今後の財政需要の増大にも対応できるように一定額を確保していくことに努める。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公共施設整備基金：公共施設の整備に必要な資金に充てる基金</a:t>
          </a:r>
          <a:endParaRPr lang="ja-JP" altLang="ja-JP" sz="1400">
            <a:effectLst/>
          </a:endParaRPr>
        </a:p>
        <a:p>
          <a:r>
            <a:rPr kumimoji="1" lang="ja-JP" altLang="ja-JP" sz="1100" b="0" i="0" baseline="0">
              <a:solidFill>
                <a:schemeClr val="dk1"/>
              </a:solidFill>
              <a:effectLst/>
              <a:latin typeface="+mn-lt"/>
              <a:ea typeface="+mn-ea"/>
              <a:cs typeface="+mn-cs"/>
            </a:rPr>
            <a:t>ふるさと応援基金：ふるさと応援寄付金を管理運用するための基金</a:t>
          </a:r>
          <a:endParaRPr lang="ja-JP" altLang="ja-JP" sz="1400">
            <a:effectLst/>
          </a:endParaRPr>
        </a:p>
        <a:p>
          <a:r>
            <a:rPr kumimoji="1" lang="ja-JP" altLang="ja-JP" sz="1100">
              <a:solidFill>
                <a:schemeClr val="dk1"/>
              </a:solidFill>
              <a:effectLst/>
              <a:latin typeface="+mn-lt"/>
              <a:ea typeface="+mn-ea"/>
              <a:cs typeface="+mn-cs"/>
            </a:rPr>
            <a:t>地域福祉基金　　：長寿社会に備えて在宅福祉の向上、健康づくり、ボランティア活動の増進を図る事業及び少子化社会における子育て支援対策の推進を図る事業を実施する基金</a:t>
          </a:r>
          <a:endParaRPr lang="ja-JP" altLang="ja-JP" sz="1400">
            <a:effectLst/>
          </a:endParaRPr>
        </a:p>
        <a:p>
          <a:r>
            <a:rPr lang="ja-JP" altLang="ja-JP" sz="1100" b="0" i="0">
              <a:solidFill>
                <a:schemeClr val="dk1"/>
              </a:solidFill>
              <a:effectLst/>
              <a:latin typeface="+mn-lt"/>
              <a:ea typeface="+mn-ea"/>
              <a:cs typeface="+mn-cs"/>
            </a:rPr>
            <a:t>交通安全対策基金</a:t>
          </a:r>
          <a:r>
            <a:rPr lang="ja-JP" altLang="ja-JP" sz="1100">
              <a:solidFill>
                <a:schemeClr val="dk1"/>
              </a:solidFill>
              <a:effectLst/>
              <a:latin typeface="+mn-lt"/>
              <a:ea typeface="+mn-ea"/>
              <a:cs typeface="+mn-cs"/>
            </a:rPr>
            <a:t>：</a:t>
          </a:r>
          <a:r>
            <a:rPr lang="ja-JP" altLang="ja-JP" sz="1100" b="0" i="0">
              <a:solidFill>
                <a:schemeClr val="dk1"/>
              </a:solidFill>
              <a:effectLst/>
              <a:latin typeface="+mn-lt"/>
              <a:ea typeface="+mn-ea"/>
              <a:cs typeface="+mn-cs"/>
            </a:rPr>
            <a:t>交通安全対策事業に必要な経費の財源に充てるため</a:t>
          </a:r>
          <a:r>
            <a:rPr lang="ja-JP" altLang="ja-JP" sz="1100">
              <a:solidFill>
                <a:schemeClr val="dk1"/>
              </a:solidFill>
              <a:effectLst/>
              <a:latin typeface="+mn-lt"/>
              <a:ea typeface="+mn-ea"/>
              <a:cs typeface="+mn-cs"/>
            </a:rPr>
            <a:t>の基金</a:t>
          </a:r>
          <a:endParaRPr lang="ja-JP" altLang="ja-JP" sz="1400">
            <a:effectLst/>
          </a:endParaRPr>
        </a:p>
        <a:p>
          <a:r>
            <a:rPr kumimoji="1" lang="ja-JP" altLang="ja-JP" sz="1100">
              <a:solidFill>
                <a:schemeClr val="dk1"/>
              </a:solidFill>
              <a:effectLst/>
              <a:latin typeface="+mn-lt"/>
              <a:ea typeface="+mn-ea"/>
              <a:cs typeface="+mn-cs"/>
            </a:rPr>
            <a:t>新型コロナウイルス感染症対策利子補給基金：</a:t>
          </a:r>
          <a:r>
            <a:rPr lang="ja-JP" altLang="ja-JP" sz="1100">
              <a:solidFill>
                <a:schemeClr val="dk1"/>
              </a:solidFill>
              <a:effectLst/>
              <a:latin typeface="+mn-lt"/>
              <a:ea typeface="+mn-ea"/>
              <a:cs typeface="+mn-cs"/>
            </a:rPr>
            <a:t>国及び県の利子補給制度の対象となる融資を受けた事業者に対して、当該利子補給制度終了後に実施する利子補給事業の財源に充てるため</a:t>
          </a:r>
          <a:r>
            <a:rPr kumimoji="1" lang="ja-JP" altLang="ja-JP" sz="1100">
              <a:solidFill>
                <a:schemeClr val="dk1"/>
              </a:solidFill>
              <a:effectLst/>
              <a:latin typeface="+mn-lt"/>
              <a:ea typeface="+mn-ea"/>
              <a:cs typeface="+mn-cs"/>
            </a:rPr>
            <a:t>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公共施設整備基金：公共施設の老朽化対策に対応するため５１百万円を積み立てた。</a:t>
          </a:r>
          <a:endParaRPr lang="ja-JP" altLang="ja-JP" sz="1400">
            <a:effectLst/>
          </a:endParaRPr>
        </a:p>
        <a:p>
          <a:r>
            <a:rPr kumimoji="1" lang="ja-JP" altLang="ja-JP" sz="1100">
              <a:solidFill>
                <a:schemeClr val="dk1"/>
              </a:solidFill>
              <a:effectLst/>
              <a:latin typeface="+mn-lt"/>
              <a:ea typeface="+mn-ea"/>
              <a:cs typeface="+mn-cs"/>
            </a:rPr>
            <a:t>交通安全対策基金：交通安全施設修理や交通安全啓発活動等の事業実施に２百万円を取り崩した。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公共施設建設基金：公共施設の老朽化対策に対応できるよう、毎年定額（５千万円～１億円程度）を積み立てる予定としている。</a:t>
          </a:r>
          <a:endParaRPr lang="ja-JP" altLang="ja-JP" sz="1400">
            <a:effectLst/>
          </a:endParaRPr>
        </a:p>
        <a:p>
          <a:r>
            <a:rPr kumimoji="1" lang="ja-JP" altLang="ja-JP" sz="1100">
              <a:solidFill>
                <a:schemeClr val="dk1"/>
              </a:solidFill>
              <a:effectLst/>
              <a:latin typeface="+mn-lt"/>
              <a:ea typeface="+mn-ea"/>
              <a:cs typeface="+mn-cs"/>
            </a:rPr>
            <a:t>地域福祉基金：現状は基金利子を社会福祉事業に充当しているが、将来的には福祉施設の改修経費に充てる予定としている。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法定積立による積み立て、景気回復等の影響により地方税や地方消費税交付金などの収入が増収となったことや、物価高騰を見込んだ工事費等の事業費が想定に反して抑えられたことで取り崩しすることなく、昨年度から２５６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人口減少や景気後退による町税の減収や、大規模災害の発生など有事に備える一方、公共施設の老朽化対策等の大型事業にも対応していくため、財政調整基金の取り崩しを想定している。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今後の地方債償還に支障をきたさないよう、平成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年度に１億円を積み増している。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地方債発行残額、財政状況に応じて計画的に積み立てることを予定している。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9DA2293-79E0-41D9-BDA4-39F1C9B9CD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0910C3C-6DE4-4B68-A471-014F04C355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12A861B-288E-4F4F-AAB6-DD656529D9CC}"/>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03D4B5E-B9FC-4090-B2C2-7A445F9BE5C8}"/>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D6C292C-683E-45A6-8AA2-2221B643A74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68D108E-B431-4FC9-A786-0300A11055A7}"/>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9B0DDCD-4B2D-40C4-9382-2FF58CF8E3D4}"/>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72A8C04-D5BC-421B-841E-B13C5ACE68AC}"/>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AB58CFA-2568-4DC4-ABA4-8B95A68E1B0E}"/>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406D1F2-8551-4D19-A8B5-E5A72195398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37CC807-8C92-4117-BCDD-B1B0756A19E7}"/>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1145E51-4191-4361-BE44-B449D17FA59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33,773
33,469
22.61
13,037,246
12,703,669
297,860
7,622,327
11,853,667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24D796E-625A-4A2D-A941-33F874AD82DB}"/>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38CEB2A-3393-4D2D-8180-A5BE3EE7B60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2063443-C70F-4BA9-B277-C4C644CD0A9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6DD6383-CC2F-4EDC-A546-51636F622DB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286F6F9-FC0E-4F2A-850B-77BE17B413F2}"/>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3626DB4-4906-465B-B7AE-8C21B86084F6}"/>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92A7DE6-7FAD-403B-88FC-A029106902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824670F-DBEA-4526-BC29-D021723D1D47}"/>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408EED4-ABDC-40D4-8A71-8E1671F9AD5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F90A013-6B30-4930-A493-A48782E8FDC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EC55267-E676-45F2-B9E6-8AC564A3B03E}"/>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24BC573-BDD6-461C-9BF4-B45DE7659346}"/>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2EBB247-9008-4A19-8A52-75291564E03D}"/>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1244378-7714-4FC0-BE77-32DACA065AC8}"/>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7FF347E-0309-43E2-838C-86BEE5F6C278}"/>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DFAEA3B-D4D7-48B7-9910-FAB69ECB5D11}"/>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489CB2C-CB4A-4D05-B6F1-3198A162026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2A78DF7-2E76-4181-B2AE-98316890E26F}"/>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9BD9210-E7AB-4B46-A86E-121D3BCD0A26}"/>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DB26A1C-BE07-4765-B523-5B19AA9F1C36}"/>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8C1E9819-BDFD-42BA-9396-654A3EE125BE}"/>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A58FD42-BF8B-4607-81B1-BB056F45F36E}"/>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E7FDE1C-BD58-4ABA-A59A-63A895C55A8B}"/>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98F2181-F39A-4AE5-9551-551BC90FF03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B35F094-F868-4F75-97EC-321264FE1378}"/>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4E38D04-0AD0-42CC-AA7E-BF31E3DADBD2}"/>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1456914-4ED3-4D25-886C-743537E49789}"/>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53FCCCA-156E-4550-8BC5-C86FABEDF00C}"/>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04237D3-1F1F-4222-9A4A-19CF5A4B6AE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896EAF0-8BE0-469D-B097-5628E068B47F}"/>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ACBB193-866D-4379-B47C-E6E43A2D2B8C}"/>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133F5E0-8A7F-49E4-BEFE-09AD50896C3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590E76F-A443-4AA6-9C42-63D2B0F04AC1}"/>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13464A4-A80F-4F52-8C08-C5A7A14D1141}"/>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CCDF1DE-CB64-4960-8F26-2F825A4782FF}"/>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年度に策定した公共施設等総合管理計画の中で、令和</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年度までに公共施設等の延床面積を</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％削減するという目標</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個別施設計画を踏まえ、令和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年度に中間見直し</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を掲げ、老朽化した施設の更新、除却を進めている。</a:t>
          </a:r>
        </a:p>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ポイント上昇したものの、類似団体平均との比較では低い水準にあり、引き続き総合管理計画に沿って施設マネジメントを進めていく。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F2775B0-4B5A-4C32-93D6-7A831E006088}"/>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7CAB9D-7B3F-44A8-A706-84D389257BDA}"/>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2B79994-85E7-43E9-BF05-9EBB398295E3}"/>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A30499C-45A2-418E-A2A9-7E6052CA7BB6}"/>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FF225A02-E01A-41B6-A6D6-D698E8B550AD}"/>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9AE5285-1424-4A67-B699-1A7794B84C8B}"/>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E3CB4C2-5FFF-4484-9BF9-2D4F79981126}"/>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09EF15B-3A98-4EA2-883B-B413C708A7D6}"/>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9247E5F-01D3-4950-8C4A-12922DE1F358}"/>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15499AB-2FCC-4530-AAB7-93CA17BD5158}"/>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364D49E-4780-4074-9684-98CA636823C9}"/>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1C89C10-4410-45AB-A99A-44B25B99A046}"/>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2E686BD-62DF-40A7-9099-27EBF9F9502D}"/>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5486689-1488-4FB1-99EE-2412BBFC839E}"/>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10E80FAD-F566-4546-9B2F-F8C7C62B209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5814D07-BD59-49FD-9791-71AAB64DA11D}"/>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a:extLst>
            <a:ext uri="{FF2B5EF4-FFF2-40B4-BE49-F238E27FC236}">
              <a16:creationId xmlns:a16="http://schemas.microsoft.com/office/drawing/2014/main" id="{10B712C8-5EAC-4AB6-9D0C-9B7151C7786E}"/>
            </a:ext>
          </a:extLst>
        </xdr:cNvPr>
        <xdr:cNvCxnSpPr/>
      </xdr:nvCxnSpPr>
      <xdr:spPr>
        <a:xfrm flipV="1">
          <a:off x="4760595" y="4487333"/>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a:extLst>
            <a:ext uri="{FF2B5EF4-FFF2-40B4-BE49-F238E27FC236}">
              <a16:creationId xmlns:a16="http://schemas.microsoft.com/office/drawing/2014/main" id="{7A36DB6B-C692-4970-9DB1-7ABA500AC6DA}"/>
            </a:ext>
          </a:extLst>
        </xdr:cNvPr>
        <xdr:cNvSpPr txBox="1"/>
      </xdr:nvSpPr>
      <xdr:spPr>
        <a:xfrm>
          <a:off x="4813300" y="606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a:extLst>
            <a:ext uri="{FF2B5EF4-FFF2-40B4-BE49-F238E27FC236}">
              <a16:creationId xmlns:a16="http://schemas.microsoft.com/office/drawing/2014/main" id="{4A0DC61E-833E-46B5-8DF7-5774BDEC2C8B}"/>
            </a:ext>
          </a:extLst>
        </xdr:cNvPr>
        <xdr:cNvCxnSpPr/>
      </xdr:nvCxnSpPr>
      <xdr:spPr>
        <a:xfrm>
          <a:off x="4673600" y="606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896AFA02-461E-4616-A6A3-2E2AF9D8A075}"/>
            </a:ext>
          </a:extLst>
        </xdr:cNvPr>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3DEA27AD-4F92-4536-AE12-A2CEB9F16862}"/>
            </a:ext>
          </a:extLst>
        </xdr:cNvPr>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70" name="有形固定資産減価償却率平均値テキスト">
          <a:extLst>
            <a:ext uri="{FF2B5EF4-FFF2-40B4-BE49-F238E27FC236}">
              <a16:creationId xmlns:a16="http://schemas.microsoft.com/office/drawing/2014/main" id="{57790674-6E84-4FF9-BA22-C280CEEC732C}"/>
            </a:ext>
          </a:extLst>
        </xdr:cNvPr>
        <xdr:cNvSpPr txBox="1"/>
      </xdr:nvSpPr>
      <xdr:spPr>
        <a:xfrm>
          <a:off x="4813300" y="5271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a:extLst>
            <a:ext uri="{FF2B5EF4-FFF2-40B4-BE49-F238E27FC236}">
              <a16:creationId xmlns:a16="http://schemas.microsoft.com/office/drawing/2014/main" id="{69A9DFF5-4894-4F09-9A7E-E592BB73FA96}"/>
            </a:ext>
          </a:extLst>
        </xdr:cNvPr>
        <xdr:cNvSpPr/>
      </xdr:nvSpPr>
      <xdr:spPr>
        <a:xfrm>
          <a:off x="4711700" y="52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53CA780A-4EA3-4DDD-9C2F-A533E0395892}"/>
            </a:ext>
          </a:extLst>
        </xdr:cNvPr>
        <xdr:cNvSpPr/>
      </xdr:nvSpPr>
      <xdr:spPr>
        <a:xfrm>
          <a:off x="4000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9C1FB3E0-E21A-424C-A08A-4CCE1421C368}"/>
            </a:ext>
          </a:extLst>
        </xdr:cNvPr>
        <xdr:cNvSpPr/>
      </xdr:nvSpPr>
      <xdr:spPr>
        <a:xfrm>
          <a:off x="32385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A97E3AF5-49B0-4CC4-B439-B1F32FAC792C}"/>
            </a:ext>
          </a:extLst>
        </xdr:cNvPr>
        <xdr:cNvSpPr/>
      </xdr:nvSpPr>
      <xdr:spPr>
        <a:xfrm>
          <a:off x="2476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76E77054-60D0-4858-9DA6-F290D5E9A7BA}"/>
            </a:ext>
          </a:extLst>
        </xdr:cNvPr>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A7210B6-4962-4D23-A3C4-26A6FA5B4375}"/>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4AB75FF-4B3D-4B70-93A3-43067985D98F}"/>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2FD6CBE-7C7C-4E8A-93A6-E94162FDB38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EA9552E-30F7-4E2C-8FA7-6E83F1460FBC}"/>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9BBE467-2003-4A53-B139-6C7AC97C8152}"/>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126577</xdr:rowOff>
    </xdr:from>
    <xdr:to>
      <xdr:col>23</xdr:col>
      <xdr:colOff>136525</xdr:colOff>
      <xdr:row>30</xdr:row>
      <xdr:rowOff>56727</xdr:rowOff>
    </xdr:to>
    <xdr:sp macro="" textlink="">
      <xdr:nvSpPr>
        <xdr:cNvPr id="81" name="楕円 80">
          <a:extLst>
            <a:ext uri="{FF2B5EF4-FFF2-40B4-BE49-F238E27FC236}">
              <a16:creationId xmlns:a16="http://schemas.microsoft.com/office/drawing/2014/main" id="{19281A33-7F99-4179-A00E-91F3406AD6A5}"/>
            </a:ext>
          </a:extLst>
        </xdr:cNvPr>
        <xdr:cNvSpPr/>
      </xdr:nvSpPr>
      <xdr:spPr>
        <a:xfrm>
          <a:off x="4711700" y="50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149454</xdr:rowOff>
    </xdr:from>
    <xdr:ext cx="405111" cy="259045"/>
    <xdr:sp macro="" textlink="">
      <xdr:nvSpPr>
        <xdr:cNvPr id="82" name="有形固定資産減価償却率該当値テキスト">
          <a:extLst>
            <a:ext uri="{FF2B5EF4-FFF2-40B4-BE49-F238E27FC236}">
              <a16:creationId xmlns:a16="http://schemas.microsoft.com/office/drawing/2014/main" id="{7E1E7664-DBAF-449E-94BB-4CDCC48A54C4}"/>
            </a:ext>
          </a:extLst>
        </xdr:cNvPr>
        <xdr:cNvSpPr txBox="1"/>
      </xdr:nvSpPr>
      <xdr:spPr>
        <a:xfrm>
          <a:off x="4813300" y="4950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72602</xdr:rowOff>
    </xdr:from>
    <xdr:to>
      <xdr:col>19</xdr:col>
      <xdr:colOff>187325</xdr:colOff>
      <xdr:row>30</xdr:row>
      <xdr:rowOff>2752</xdr:rowOff>
    </xdr:to>
    <xdr:sp macro="" textlink="">
      <xdr:nvSpPr>
        <xdr:cNvPr id="83" name="楕円 82">
          <a:extLst>
            <a:ext uri="{FF2B5EF4-FFF2-40B4-BE49-F238E27FC236}">
              <a16:creationId xmlns:a16="http://schemas.microsoft.com/office/drawing/2014/main" id="{66BEBDB8-3A28-4F12-8E7F-43D5DA8CAA00}"/>
            </a:ext>
          </a:extLst>
        </xdr:cNvPr>
        <xdr:cNvSpPr/>
      </xdr:nvSpPr>
      <xdr:spPr>
        <a:xfrm>
          <a:off x="4000500" y="5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123402</xdr:rowOff>
    </xdr:from>
    <xdr:to>
      <xdr:col>23</xdr:col>
      <xdr:colOff>85725</xdr:colOff>
      <xdr:row>30</xdr:row>
      <xdr:rowOff>5927</xdr:rowOff>
    </xdr:to>
    <xdr:cxnSp macro="">
      <xdr:nvCxnSpPr>
        <xdr:cNvPr id="84" name="直線コネクタ 83">
          <a:extLst>
            <a:ext uri="{FF2B5EF4-FFF2-40B4-BE49-F238E27FC236}">
              <a16:creationId xmlns:a16="http://schemas.microsoft.com/office/drawing/2014/main" id="{1DEC974B-35A6-4540-B767-CD872E52C022}"/>
            </a:ext>
          </a:extLst>
        </xdr:cNvPr>
        <xdr:cNvCxnSpPr/>
      </xdr:nvCxnSpPr>
      <xdr:spPr>
        <a:xfrm>
          <a:off x="4051300" y="5095452"/>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119380</xdr:rowOff>
    </xdr:from>
    <xdr:to>
      <xdr:col>15</xdr:col>
      <xdr:colOff>187325</xdr:colOff>
      <xdr:row>30</xdr:row>
      <xdr:rowOff>49530</xdr:rowOff>
    </xdr:to>
    <xdr:sp macro="" textlink="">
      <xdr:nvSpPr>
        <xdr:cNvPr id="85" name="楕円 84">
          <a:extLst>
            <a:ext uri="{FF2B5EF4-FFF2-40B4-BE49-F238E27FC236}">
              <a16:creationId xmlns:a16="http://schemas.microsoft.com/office/drawing/2014/main" id="{13003446-54D3-41B1-9478-C9A0BFC7DA6D}"/>
            </a:ext>
          </a:extLst>
        </xdr:cNvPr>
        <xdr:cNvSpPr/>
      </xdr:nvSpPr>
      <xdr:spPr>
        <a:xfrm>
          <a:off x="3238500" y="50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123402</xdr:rowOff>
    </xdr:from>
    <xdr:to>
      <xdr:col>19</xdr:col>
      <xdr:colOff>136525</xdr:colOff>
      <xdr:row>29</xdr:row>
      <xdr:rowOff>170180</xdr:rowOff>
    </xdr:to>
    <xdr:cxnSp macro="">
      <xdr:nvCxnSpPr>
        <xdr:cNvPr id="86" name="直線コネクタ 85">
          <a:extLst>
            <a:ext uri="{FF2B5EF4-FFF2-40B4-BE49-F238E27FC236}">
              <a16:creationId xmlns:a16="http://schemas.microsoft.com/office/drawing/2014/main" id="{51ACDC64-F3B9-4C70-AB3E-27905F5F141E}"/>
            </a:ext>
          </a:extLst>
        </xdr:cNvPr>
        <xdr:cNvCxnSpPr/>
      </xdr:nvCxnSpPr>
      <xdr:spPr>
        <a:xfrm flipV="1">
          <a:off x="3289300" y="509545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79798</xdr:rowOff>
    </xdr:from>
    <xdr:to>
      <xdr:col>11</xdr:col>
      <xdr:colOff>187325</xdr:colOff>
      <xdr:row>30</xdr:row>
      <xdr:rowOff>9948</xdr:rowOff>
    </xdr:to>
    <xdr:sp macro="" textlink="">
      <xdr:nvSpPr>
        <xdr:cNvPr id="87" name="楕円 86">
          <a:extLst>
            <a:ext uri="{FF2B5EF4-FFF2-40B4-BE49-F238E27FC236}">
              <a16:creationId xmlns:a16="http://schemas.microsoft.com/office/drawing/2014/main" id="{C9B3EE7E-9F89-48E9-8922-54D26E9DC782}"/>
            </a:ext>
          </a:extLst>
        </xdr:cNvPr>
        <xdr:cNvSpPr/>
      </xdr:nvSpPr>
      <xdr:spPr>
        <a:xfrm>
          <a:off x="2476500" y="505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130598</xdr:rowOff>
    </xdr:from>
    <xdr:to>
      <xdr:col>15</xdr:col>
      <xdr:colOff>136525</xdr:colOff>
      <xdr:row>29</xdr:row>
      <xdr:rowOff>170180</xdr:rowOff>
    </xdr:to>
    <xdr:cxnSp macro="">
      <xdr:nvCxnSpPr>
        <xdr:cNvPr id="88" name="直線コネクタ 87">
          <a:extLst>
            <a:ext uri="{FF2B5EF4-FFF2-40B4-BE49-F238E27FC236}">
              <a16:creationId xmlns:a16="http://schemas.microsoft.com/office/drawing/2014/main" id="{41582CCC-7917-47D2-9349-370BCE7CD581}"/>
            </a:ext>
          </a:extLst>
        </xdr:cNvPr>
        <xdr:cNvCxnSpPr/>
      </xdr:nvCxnSpPr>
      <xdr:spPr>
        <a:xfrm>
          <a:off x="2527300" y="510264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94192</xdr:rowOff>
    </xdr:from>
    <xdr:to>
      <xdr:col>7</xdr:col>
      <xdr:colOff>187325</xdr:colOff>
      <xdr:row>30</xdr:row>
      <xdr:rowOff>24342</xdr:rowOff>
    </xdr:to>
    <xdr:sp macro="" textlink="">
      <xdr:nvSpPr>
        <xdr:cNvPr id="89" name="楕円 88">
          <a:extLst>
            <a:ext uri="{FF2B5EF4-FFF2-40B4-BE49-F238E27FC236}">
              <a16:creationId xmlns:a16="http://schemas.microsoft.com/office/drawing/2014/main" id="{82F514A6-2AC2-4357-B32C-C90463870807}"/>
            </a:ext>
          </a:extLst>
        </xdr:cNvPr>
        <xdr:cNvSpPr/>
      </xdr:nvSpPr>
      <xdr:spPr>
        <a:xfrm>
          <a:off x="1714500" y="50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130598</xdr:rowOff>
    </xdr:from>
    <xdr:to>
      <xdr:col>11</xdr:col>
      <xdr:colOff>136525</xdr:colOff>
      <xdr:row>29</xdr:row>
      <xdr:rowOff>144992</xdr:rowOff>
    </xdr:to>
    <xdr:cxnSp macro="">
      <xdr:nvCxnSpPr>
        <xdr:cNvPr id="90" name="直線コネクタ 89">
          <a:extLst>
            <a:ext uri="{FF2B5EF4-FFF2-40B4-BE49-F238E27FC236}">
              <a16:creationId xmlns:a16="http://schemas.microsoft.com/office/drawing/2014/main" id="{1FBB4879-2E79-44D3-95C9-3309657A0BD0}"/>
            </a:ext>
          </a:extLst>
        </xdr:cNvPr>
        <xdr:cNvCxnSpPr/>
      </xdr:nvCxnSpPr>
      <xdr:spPr>
        <a:xfrm flipV="1">
          <a:off x="1765300" y="510264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a:extLst>
            <a:ext uri="{FF2B5EF4-FFF2-40B4-BE49-F238E27FC236}">
              <a16:creationId xmlns:a16="http://schemas.microsoft.com/office/drawing/2014/main" id="{36670D2C-3D28-4B25-80C7-A84DDED791C4}"/>
            </a:ext>
          </a:extLst>
        </xdr:cNvPr>
        <xdr:cNvSpPr txBox="1"/>
      </xdr:nvSpPr>
      <xdr:spPr>
        <a:xfrm>
          <a:off x="38360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2" name="n_2aveValue有形固定資産減価償却率">
          <a:extLst>
            <a:ext uri="{FF2B5EF4-FFF2-40B4-BE49-F238E27FC236}">
              <a16:creationId xmlns:a16="http://schemas.microsoft.com/office/drawing/2014/main" id="{70A04912-70DA-4084-A7BB-651AD9A7BDCE}"/>
            </a:ext>
          </a:extLst>
        </xdr:cNvPr>
        <xdr:cNvSpPr txBox="1"/>
      </xdr:nvSpPr>
      <xdr:spPr>
        <a:xfrm>
          <a:off x="3086744"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3" name="n_3aveValue有形固定資産減価償却率">
          <a:extLst>
            <a:ext uri="{FF2B5EF4-FFF2-40B4-BE49-F238E27FC236}">
              <a16:creationId xmlns:a16="http://schemas.microsoft.com/office/drawing/2014/main" id="{A58192D7-D1B6-43FB-BC44-6835750E7CAE}"/>
            </a:ext>
          </a:extLst>
        </xdr:cNvPr>
        <xdr:cNvSpPr txBox="1"/>
      </xdr:nvSpPr>
      <xdr:spPr>
        <a:xfrm>
          <a:off x="23247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a:extLst>
            <a:ext uri="{FF2B5EF4-FFF2-40B4-BE49-F238E27FC236}">
              <a16:creationId xmlns:a16="http://schemas.microsoft.com/office/drawing/2014/main" id="{6B360C33-7CC0-4B84-8D8F-72F0479CDA71}"/>
            </a:ext>
          </a:extLst>
        </xdr:cNvPr>
        <xdr:cNvSpPr txBox="1"/>
      </xdr:nvSpPr>
      <xdr:spPr>
        <a:xfrm>
          <a:off x="1562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19279</xdr:rowOff>
    </xdr:from>
    <xdr:ext cx="405111" cy="259045"/>
    <xdr:sp macro="" textlink="">
      <xdr:nvSpPr>
        <xdr:cNvPr id="95" name="n_1mainValue有形固定資産減価償却率">
          <a:extLst>
            <a:ext uri="{FF2B5EF4-FFF2-40B4-BE49-F238E27FC236}">
              <a16:creationId xmlns:a16="http://schemas.microsoft.com/office/drawing/2014/main" id="{42D468A5-4F35-4E51-B87E-D0C2C070BD14}"/>
            </a:ext>
          </a:extLst>
        </xdr:cNvPr>
        <xdr:cNvSpPr txBox="1"/>
      </xdr:nvSpPr>
      <xdr:spPr>
        <a:xfrm>
          <a:off x="3836044" y="4819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66057</xdr:rowOff>
    </xdr:from>
    <xdr:ext cx="405111" cy="259045"/>
    <xdr:sp macro="" textlink="">
      <xdr:nvSpPr>
        <xdr:cNvPr id="96" name="n_2mainValue有形固定資産減価償却率">
          <a:extLst>
            <a:ext uri="{FF2B5EF4-FFF2-40B4-BE49-F238E27FC236}">
              <a16:creationId xmlns:a16="http://schemas.microsoft.com/office/drawing/2014/main" id="{809966EF-7C7A-45D7-BBCA-A96A057DF1D0}"/>
            </a:ext>
          </a:extLst>
        </xdr:cNvPr>
        <xdr:cNvSpPr txBox="1"/>
      </xdr:nvSpPr>
      <xdr:spPr>
        <a:xfrm>
          <a:off x="3086744" y="48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26475</xdr:rowOff>
    </xdr:from>
    <xdr:ext cx="405111" cy="259045"/>
    <xdr:sp macro="" textlink="">
      <xdr:nvSpPr>
        <xdr:cNvPr id="97" name="n_3mainValue有形固定資産減価償却率">
          <a:extLst>
            <a:ext uri="{FF2B5EF4-FFF2-40B4-BE49-F238E27FC236}">
              <a16:creationId xmlns:a16="http://schemas.microsoft.com/office/drawing/2014/main" id="{4045F404-F775-4498-B460-4194FE6BA61A}"/>
            </a:ext>
          </a:extLst>
        </xdr:cNvPr>
        <xdr:cNvSpPr txBox="1"/>
      </xdr:nvSpPr>
      <xdr:spPr>
        <a:xfrm>
          <a:off x="2324744" y="482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40869</xdr:rowOff>
    </xdr:from>
    <xdr:ext cx="405111" cy="259045"/>
    <xdr:sp macro="" textlink="">
      <xdr:nvSpPr>
        <xdr:cNvPr id="98" name="n_4mainValue有形固定資産減価償却率">
          <a:extLst>
            <a:ext uri="{FF2B5EF4-FFF2-40B4-BE49-F238E27FC236}">
              <a16:creationId xmlns:a16="http://schemas.microsoft.com/office/drawing/2014/main" id="{1E8B7B4A-D372-41A5-A386-E02F736F119D}"/>
            </a:ext>
          </a:extLst>
        </xdr:cNvPr>
        <xdr:cNvSpPr txBox="1"/>
      </xdr:nvSpPr>
      <xdr:spPr>
        <a:xfrm>
          <a:off x="1562744" y="484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8AA9769-3980-4276-B2C0-105C6B5813F5}"/>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341EE65-5A2B-4F2B-B48E-D7BB80D31F64}"/>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2477B347-0FFA-492E-8A1F-94CE360F10DE}"/>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33603E9-996F-4084-B72F-F5CEBB99FB52}"/>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825329E2-8462-4A70-8177-B0B6E43F84BA}"/>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FD518DB-00A9-4F01-B084-AD72BD51C90F}"/>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239D7B01-CFA4-4446-A5DE-90D7A4822377}"/>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992323F-3000-4669-9F6D-F4E2BBD02C0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021854A-8634-4C36-A225-D5A815377118}"/>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C53E33CA-1932-4138-BDAC-97B99A83D27D}"/>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CB48E4C-312A-4546-B72E-50A5AA75F521}"/>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841C8A1-23B8-4514-9CDA-130B0152653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3DDBC99-8A41-4D46-9D7A-FBC435EAAA3B}"/>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37.3</a:t>
          </a:r>
          <a:r>
            <a:rPr kumimoji="1" lang="ja-JP" altLang="en-US" sz="1100">
              <a:latin typeface="ＭＳ Ｐゴシック" panose="020B0600070205080204" pitchFamily="50" charset="-128"/>
              <a:ea typeface="ＭＳ Ｐゴシック" panose="020B0600070205080204" pitchFamily="50" charset="-128"/>
            </a:rPr>
            <a:t>ポイント上昇し、類似団体平均を上回っている。一方、今後の見通しとしては施設の老朽化等による大型事業が控えるものの、既発債の償還終了や、下水道事業における資本費平準化債の発行を抑制していることで地方債残高は減少する見込みであり、特定目的基金等の積立により充当可能財源を増加させるなど、これ以上債務償還比率が上昇することのないよう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A5BB9B9-201B-433B-94DB-F52A9F21A00D}"/>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AA1EC4AD-1CE2-4BEC-A6EB-A48B3CA468B8}"/>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32A8A98-54A9-4F0E-9383-CBF0C9B5B727}"/>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3D8F038-C2B2-4219-9E3A-A22B5A760A74}"/>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BF95C12A-4D22-4EBD-ACC0-B9546BBC73F6}"/>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3A17FBDA-5F03-4719-98E4-7408928A7FF2}"/>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A3E3C16D-A588-4AEF-BFDA-D4CEFCB2A179}"/>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4CB08A84-FA10-4148-BC5A-53745F7D6811}"/>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A2C473C2-E024-4E09-8C16-4DADB675AEC7}"/>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F5C68A7B-16B7-4146-99F5-AE1D46675CCE}"/>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5109572-764C-4938-BDF1-191F00506CA4}"/>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C0168B52-2B2A-4525-B169-CC998C144FEC}"/>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68EA65A3-3D11-4481-8D6D-B4D9EAE07306}"/>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A6B7EB51-B8DD-4F78-B66A-F68193D9ACCC}"/>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CE69888E-A9B9-43F6-9F14-4A148FB216E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7" name="直線コネクタ 126">
          <a:extLst>
            <a:ext uri="{FF2B5EF4-FFF2-40B4-BE49-F238E27FC236}">
              <a16:creationId xmlns:a16="http://schemas.microsoft.com/office/drawing/2014/main" id="{30F57476-704A-4285-AD75-BF39FB411C37}"/>
            </a:ext>
          </a:extLst>
        </xdr:cNvPr>
        <xdr:cNvCxnSpPr/>
      </xdr:nvCxnSpPr>
      <xdr:spPr>
        <a:xfrm flipV="1">
          <a:off x="14793595" y="4541308"/>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8" name="債務償還比率最小値テキスト">
          <a:extLst>
            <a:ext uri="{FF2B5EF4-FFF2-40B4-BE49-F238E27FC236}">
              <a16:creationId xmlns:a16="http://schemas.microsoft.com/office/drawing/2014/main" id="{9FBE05E0-8321-49D3-8BC2-1225C69B037D}"/>
            </a:ext>
          </a:extLst>
        </xdr:cNvPr>
        <xdr:cNvSpPr txBox="1"/>
      </xdr:nvSpPr>
      <xdr:spPr>
        <a:xfrm>
          <a:off x="14846300" y="58808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9" name="直線コネクタ 128">
          <a:extLst>
            <a:ext uri="{FF2B5EF4-FFF2-40B4-BE49-F238E27FC236}">
              <a16:creationId xmlns:a16="http://schemas.microsoft.com/office/drawing/2014/main" id="{B4F913AF-ED2F-434E-AC15-C8F495DC7911}"/>
            </a:ext>
          </a:extLst>
        </xdr:cNvPr>
        <xdr:cNvCxnSpPr/>
      </xdr:nvCxnSpPr>
      <xdr:spPr>
        <a:xfrm>
          <a:off x="14706600" y="587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96D85DEF-69A9-409A-B524-3B8287979DC8}"/>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36CB0276-F792-4A7E-B975-6B12C0278541}"/>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32" name="債務償還比率平均値テキスト">
          <a:extLst>
            <a:ext uri="{FF2B5EF4-FFF2-40B4-BE49-F238E27FC236}">
              <a16:creationId xmlns:a16="http://schemas.microsoft.com/office/drawing/2014/main" id="{2B8E56EB-47FB-4FC3-9D04-CF995149F0A0}"/>
            </a:ext>
          </a:extLst>
        </xdr:cNvPr>
        <xdr:cNvSpPr txBox="1"/>
      </xdr:nvSpPr>
      <xdr:spPr>
        <a:xfrm>
          <a:off x="14846300" y="4884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3" name="フローチャート: 判断 132">
          <a:extLst>
            <a:ext uri="{FF2B5EF4-FFF2-40B4-BE49-F238E27FC236}">
              <a16:creationId xmlns:a16="http://schemas.microsoft.com/office/drawing/2014/main" id="{91C55F87-C80D-433F-ADE1-22CB21083EA8}"/>
            </a:ext>
          </a:extLst>
        </xdr:cNvPr>
        <xdr:cNvSpPr/>
      </xdr:nvSpPr>
      <xdr:spPr>
        <a:xfrm>
          <a:off x="14744700" y="503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4" name="フローチャート: 判断 133">
          <a:extLst>
            <a:ext uri="{FF2B5EF4-FFF2-40B4-BE49-F238E27FC236}">
              <a16:creationId xmlns:a16="http://schemas.microsoft.com/office/drawing/2014/main" id="{FEFC17A4-C054-45F3-8338-F7CBAA27BA49}"/>
            </a:ext>
          </a:extLst>
        </xdr:cNvPr>
        <xdr:cNvSpPr/>
      </xdr:nvSpPr>
      <xdr:spPr>
        <a:xfrm>
          <a:off x="14033500" y="497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5" name="フローチャート: 判断 134">
          <a:extLst>
            <a:ext uri="{FF2B5EF4-FFF2-40B4-BE49-F238E27FC236}">
              <a16:creationId xmlns:a16="http://schemas.microsoft.com/office/drawing/2014/main" id="{067926A7-5E76-4A74-AD86-8EA665E549B4}"/>
            </a:ext>
          </a:extLst>
        </xdr:cNvPr>
        <xdr:cNvSpPr/>
      </xdr:nvSpPr>
      <xdr:spPr>
        <a:xfrm>
          <a:off x="13271500" y="51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6" name="フローチャート: 判断 135">
          <a:extLst>
            <a:ext uri="{FF2B5EF4-FFF2-40B4-BE49-F238E27FC236}">
              <a16:creationId xmlns:a16="http://schemas.microsoft.com/office/drawing/2014/main" id="{006D0024-2774-419F-BF2A-DAE88432D735}"/>
            </a:ext>
          </a:extLst>
        </xdr:cNvPr>
        <xdr:cNvSpPr/>
      </xdr:nvSpPr>
      <xdr:spPr>
        <a:xfrm>
          <a:off x="12509500" y="521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7" name="フローチャート: 判断 136">
          <a:extLst>
            <a:ext uri="{FF2B5EF4-FFF2-40B4-BE49-F238E27FC236}">
              <a16:creationId xmlns:a16="http://schemas.microsoft.com/office/drawing/2014/main" id="{1673A9D5-F067-4484-AF9F-9B7697EEECC1}"/>
            </a:ext>
          </a:extLst>
        </xdr:cNvPr>
        <xdr:cNvSpPr/>
      </xdr:nvSpPr>
      <xdr:spPr>
        <a:xfrm>
          <a:off x="11747500" y="51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28C1F82-5A24-4699-B09B-95BAB854369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C6408B7-E417-489B-B015-8A05C9CBF964}"/>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5EA863D-8FE8-4052-B65B-44173020257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425F966-6209-490E-A89A-1F03BF20B749}"/>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577C189-AB0E-474D-9F5C-35C0CFAB485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143609</xdr:rowOff>
    </xdr:from>
    <xdr:to>
      <xdr:col>76</xdr:col>
      <xdr:colOff>73025</xdr:colOff>
      <xdr:row>30</xdr:row>
      <xdr:rowOff>73759</xdr:rowOff>
    </xdr:to>
    <xdr:sp macro="" textlink="">
      <xdr:nvSpPr>
        <xdr:cNvPr id="143" name="楕円 142">
          <a:extLst>
            <a:ext uri="{FF2B5EF4-FFF2-40B4-BE49-F238E27FC236}">
              <a16:creationId xmlns:a16="http://schemas.microsoft.com/office/drawing/2014/main" id="{452B010D-6F2D-4153-ACB6-50BFFCD70969}"/>
            </a:ext>
          </a:extLst>
        </xdr:cNvPr>
        <xdr:cNvSpPr/>
      </xdr:nvSpPr>
      <xdr:spPr>
        <a:xfrm>
          <a:off x="14744700" y="51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122036</xdr:rowOff>
    </xdr:from>
    <xdr:ext cx="469744" cy="259045"/>
    <xdr:sp macro="" textlink="">
      <xdr:nvSpPr>
        <xdr:cNvPr id="144" name="債務償還比率該当値テキスト">
          <a:extLst>
            <a:ext uri="{FF2B5EF4-FFF2-40B4-BE49-F238E27FC236}">
              <a16:creationId xmlns:a16="http://schemas.microsoft.com/office/drawing/2014/main" id="{00B09551-748D-4B34-9C19-530209E02A7C}"/>
            </a:ext>
          </a:extLst>
        </xdr:cNvPr>
        <xdr:cNvSpPr txBox="1"/>
      </xdr:nvSpPr>
      <xdr:spPr>
        <a:xfrm>
          <a:off x="14846300" y="509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98870</xdr:rowOff>
    </xdr:from>
    <xdr:to>
      <xdr:col>72</xdr:col>
      <xdr:colOff>123825</xdr:colOff>
      <xdr:row>30</xdr:row>
      <xdr:rowOff>29020</xdr:rowOff>
    </xdr:to>
    <xdr:sp macro="" textlink="">
      <xdr:nvSpPr>
        <xdr:cNvPr id="145" name="楕円 144">
          <a:extLst>
            <a:ext uri="{FF2B5EF4-FFF2-40B4-BE49-F238E27FC236}">
              <a16:creationId xmlns:a16="http://schemas.microsoft.com/office/drawing/2014/main" id="{DF771D00-457D-4E35-BF90-B778E3622918}"/>
            </a:ext>
          </a:extLst>
        </xdr:cNvPr>
        <xdr:cNvSpPr/>
      </xdr:nvSpPr>
      <xdr:spPr>
        <a:xfrm>
          <a:off x="14033500" y="507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149670</xdr:rowOff>
    </xdr:from>
    <xdr:to>
      <xdr:col>76</xdr:col>
      <xdr:colOff>22225</xdr:colOff>
      <xdr:row>30</xdr:row>
      <xdr:rowOff>22959</xdr:rowOff>
    </xdr:to>
    <xdr:cxnSp macro="">
      <xdr:nvCxnSpPr>
        <xdr:cNvPr id="146" name="直線コネクタ 145">
          <a:extLst>
            <a:ext uri="{FF2B5EF4-FFF2-40B4-BE49-F238E27FC236}">
              <a16:creationId xmlns:a16="http://schemas.microsoft.com/office/drawing/2014/main" id="{51B3C37D-A89B-43CB-8669-66D8662677B5}"/>
            </a:ext>
          </a:extLst>
        </xdr:cNvPr>
        <xdr:cNvCxnSpPr/>
      </xdr:nvCxnSpPr>
      <xdr:spPr>
        <a:xfrm>
          <a:off x="14084300" y="5121720"/>
          <a:ext cx="711200" cy="4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83347</xdr:rowOff>
    </xdr:from>
    <xdr:to>
      <xdr:col>68</xdr:col>
      <xdr:colOff>123825</xdr:colOff>
      <xdr:row>31</xdr:row>
      <xdr:rowOff>13497</xdr:rowOff>
    </xdr:to>
    <xdr:sp macro="" textlink="">
      <xdr:nvSpPr>
        <xdr:cNvPr id="147" name="楕円 146">
          <a:extLst>
            <a:ext uri="{FF2B5EF4-FFF2-40B4-BE49-F238E27FC236}">
              <a16:creationId xmlns:a16="http://schemas.microsoft.com/office/drawing/2014/main" id="{71568615-1EAF-404B-848D-12EEB62D7B9A}"/>
            </a:ext>
          </a:extLst>
        </xdr:cNvPr>
        <xdr:cNvSpPr/>
      </xdr:nvSpPr>
      <xdr:spPr>
        <a:xfrm>
          <a:off x="13271500" y="52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149670</xdr:rowOff>
    </xdr:from>
    <xdr:to>
      <xdr:col>72</xdr:col>
      <xdr:colOff>73025</xdr:colOff>
      <xdr:row>30</xdr:row>
      <xdr:rowOff>134147</xdr:rowOff>
    </xdr:to>
    <xdr:cxnSp macro="">
      <xdr:nvCxnSpPr>
        <xdr:cNvPr id="148" name="直線コネクタ 147">
          <a:extLst>
            <a:ext uri="{FF2B5EF4-FFF2-40B4-BE49-F238E27FC236}">
              <a16:creationId xmlns:a16="http://schemas.microsoft.com/office/drawing/2014/main" id="{672C5A2E-340E-4BAA-B985-E34CD72069D7}"/>
            </a:ext>
          </a:extLst>
        </xdr:cNvPr>
        <xdr:cNvCxnSpPr/>
      </xdr:nvCxnSpPr>
      <xdr:spPr>
        <a:xfrm flipV="1">
          <a:off x="13322300" y="5121720"/>
          <a:ext cx="762000" cy="15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8332</xdr:rowOff>
    </xdr:from>
    <xdr:to>
      <xdr:col>64</xdr:col>
      <xdr:colOff>123825</xdr:colOff>
      <xdr:row>31</xdr:row>
      <xdr:rowOff>109932</xdr:rowOff>
    </xdr:to>
    <xdr:sp macro="" textlink="">
      <xdr:nvSpPr>
        <xdr:cNvPr id="149" name="楕円 148">
          <a:extLst>
            <a:ext uri="{FF2B5EF4-FFF2-40B4-BE49-F238E27FC236}">
              <a16:creationId xmlns:a16="http://schemas.microsoft.com/office/drawing/2014/main" id="{59BB23E2-88BF-45F4-BEB6-887FF5AC5AB4}"/>
            </a:ext>
          </a:extLst>
        </xdr:cNvPr>
        <xdr:cNvSpPr/>
      </xdr:nvSpPr>
      <xdr:spPr>
        <a:xfrm>
          <a:off x="12509500" y="532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134147</xdr:rowOff>
    </xdr:from>
    <xdr:to>
      <xdr:col>68</xdr:col>
      <xdr:colOff>73025</xdr:colOff>
      <xdr:row>31</xdr:row>
      <xdr:rowOff>59132</xdr:rowOff>
    </xdr:to>
    <xdr:cxnSp macro="">
      <xdr:nvCxnSpPr>
        <xdr:cNvPr id="150" name="直線コネクタ 149">
          <a:extLst>
            <a:ext uri="{FF2B5EF4-FFF2-40B4-BE49-F238E27FC236}">
              <a16:creationId xmlns:a16="http://schemas.microsoft.com/office/drawing/2014/main" id="{AC5A9B84-8001-49F5-A073-8E385791B120}"/>
            </a:ext>
          </a:extLst>
        </xdr:cNvPr>
        <xdr:cNvCxnSpPr/>
      </xdr:nvCxnSpPr>
      <xdr:spPr>
        <a:xfrm flipV="1">
          <a:off x="12560300" y="5277647"/>
          <a:ext cx="762000" cy="9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17808</xdr:rowOff>
    </xdr:from>
    <xdr:to>
      <xdr:col>60</xdr:col>
      <xdr:colOff>123825</xdr:colOff>
      <xdr:row>31</xdr:row>
      <xdr:rowOff>119408</xdr:rowOff>
    </xdr:to>
    <xdr:sp macro="" textlink="">
      <xdr:nvSpPr>
        <xdr:cNvPr id="151" name="楕円 150">
          <a:extLst>
            <a:ext uri="{FF2B5EF4-FFF2-40B4-BE49-F238E27FC236}">
              <a16:creationId xmlns:a16="http://schemas.microsoft.com/office/drawing/2014/main" id="{1888A0F2-84B2-4B1B-BCF6-432FECA070D3}"/>
            </a:ext>
          </a:extLst>
        </xdr:cNvPr>
        <xdr:cNvSpPr/>
      </xdr:nvSpPr>
      <xdr:spPr>
        <a:xfrm>
          <a:off x="11747500" y="533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59132</xdr:rowOff>
    </xdr:from>
    <xdr:to>
      <xdr:col>64</xdr:col>
      <xdr:colOff>73025</xdr:colOff>
      <xdr:row>31</xdr:row>
      <xdr:rowOff>68608</xdr:rowOff>
    </xdr:to>
    <xdr:cxnSp macro="">
      <xdr:nvCxnSpPr>
        <xdr:cNvPr id="152" name="直線コネクタ 151">
          <a:extLst>
            <a:ext uri="{FF2B5EF4-FFF2-40B4-BE49-F238E27FC236}">
              <a16:creationId xmlns:a16="http://schemas.microsoft.com/office/drawing/2014/main" id="{96178C11-1363-4474-8099-FABAE9D8DFFC}"/>
            </a:ext>
          </a:extLst>
        </xdr:cNvPr>
        <xdr:cNvCxnSpPr/>
      </xdr:nvCxnSpPr>
      <xdr:spPr>
        <a:xfrm flipV="1">
          <a:off x="11798300" y="5374082"/>
          <a:ext cx="762000" cy="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3" name="n_1aveValue債務償還比率">
          <a:extLst>
            <a:ext uri="{FF2B5EF4-FFF2-40B4-BE49-F238E27FC236}">
              <a16:creationId xmlns:a16="http://schemas.microsoft.com/office/drawing/2014/main" id="{2167D4C0-8D70-4C18-9957-7B6A1BC5E549}"/>
            </a:ext>
          </a:extLst>
        </xdr:cNvPr>
        <xdr:cNvSpPr txBox="1"/>
      </xdr:nvSpPr>
      <xdr:spPr>
        <a:xfrm>
          <a:off x="13836727" y="475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4" name="n_2aveValue債務償還比率">
          <a:extLst>
            <a:ext uri="{FF2B5EF4-FFF2-40B4-BE49-F238E27FC236}">
              <a16:creationId xmlns:a16="http://schemas.microsoft.com/office/drawing/2014/main" id="{7F06A69D-CCB1-47A1-8F2B-F7EFD1C3B3AA}"/>
            </a:ext>
          </a:extLst>
        </xdr:cNvPr>
        <xdr:cNvSpPr txBox="1"/>
      </xdr:nvSpPr>
      <xdr:spPr>
        <a:xfrm>
          <a:off x="13087427" y="493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5" name="n_3aveValue債務償還比率">
          <a:extLst>
            <a:ext uri="{FF2B5EF4-FFF2-40B4-BE49-F238E27FC236}">
              <a16:creationId xmlns:a16="http://schemas.microsoft.com/office/drawing/2014/main" id="{8D7161C8-97DE-417A-ACD4-C7A57E299223}"/>
            </a:ext>
          </a:extLst>
        </xdr:cNvPr>
        <xdr:cNvSpPr txBox="1"/>
      </xdr:nvSpPr>
      <xdr:spPr>
        <a:xfrm>
          <a:off x="12325427" y="49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a:extLst>
            <a:ext uri="{FF2B5EF4-FFF2-40B4-BE49-F238E27FC236}">
              <a16:creationId xmlns:a16="http://schemas.microsoft.com/office/drawing/2014/main" id="{9675D701-1544-41DC-8617-5A36FE840AA2}"/>
            </a:ext>
          </a:extLst>
        </xdr:cNvPr>
        <xdr:cNvSpPr txBox="1"/>
      </xdr:nvSpPr>
      <xdr:spPr>
        <a:xfrm>
          <a:off x="11563427" y="49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20147</xdr:rowOff>
    </xdr:from>
    <xdr:ext cx="469744" cy="259045"/>
    <xdr:sp macro="" textlink="">
      <xdr:nvSpPr>
        <xdr:cNvPr id="157" name="n_1mainValue債務償還比率">
          <a:extLst>
            <a:ext uri="{FF2B5EF4-FFF2-40B4-BE49-F238E27FC236}">
              <a16:creationId xmlns:a16="http://schemas.microsoft.com/office/drawing/2014/main" id="{018A300D-4962-46EF-9F89-CE26D47F8E86}"/>
            </a:ext>
          </a:extLst>
        </xdr:cNvPr>
        <xdr:cNvSpPr txBox="1"/>
      </xdr:nvSpPr>
      <xdr:spPr>
        <a:xfrm>
          <a:off x="13836727" y="516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4624</xdr:rowOff>
    </xdr:from>
    <xdr:ext cx="469744" cy="259045"/>
    <xdr:sp macro="" textlink="">
      <xdr:nvSpPr>
        <xdr:cNvPr id="158" name="n_2mainValue債務償還比率">
          <a:extLst>
            <a:ext uri="{FF2B5EF4-FFF2-40B4-BE49-F238E27FC236}">
              <a16:creationId xmlns:a16="http://schemas.microsoft.com/office/drawing/2014/main" id="{2C669A5E-0B74-4111-80DC-6011E8B74F75}"/>
            </a:ext>
          </a:extLst>
        </xdr:cNvPr>
        <xdr:cNvSpPr txBox="1"/>
      </xdr:nvSpPr>
      <xdr:spPr>
        <a:xfrm>
          <a:off x="13087427" y="53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101059</xdr:rowOff>
    </xdr:from>
    <xdr:ext cx="469744" cy="259045"/>
    <xdr:sp macro="" textlink="">
      <xdr:nvSpPr>
        <xdr:cNvPr id="159" name="n_3mainValue債務償還比率">
          <a:extLst>
            <a:ext uri="{FF2B5EF4-FFF2-40B4-BE49-F238E27FC236}">
              <a16:creationId xmlns:a16="http://schemas.microsoft.com/office/drawing/2014/main" id="{9BC2B0C1-1422-40FF-BE0E-47E3E190F9B8}"/>
            </a:ext>
          </a:extLst>
        </xdr:cNvPr>
        <xdr:cNvSpPr txBox="1"/>
      </xdr:nvSpPr>
      <xdr:spPr>
        <a:xfrm>
          <a:off x="12325427" y="541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110535</xdr:rowOff>
    </xdr:from>
    <xdr:ext cx="469744" cy="259045"/>
    <xdr:sp macro="" textlink="">
      <xdr:nvSpPr>
        <xdr:cNvPr id="160" name="n_4mainValue債務償還比率">
          <a:extLst>
            <a:ext uri="{FF2B5EF4-FFF2-40B4-BE49-F238E27FC236}">
              <a16:creationId xmlns:a16="http://schemas.microsoft.com/office/drawing/2014/main" id="{B899A5D2-CB58-4BB1-B87F-609638BEB5A2}"/>
            </a:ext>
          </a:extLst>
        </xdr:cNvPr>
        <xdr:cNvSpPr txBox="1"/>
      </xdr:nvSpPr>
      <xdr:spPr>
        <a:xfrm>
          <a:off x="11563427" y="542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CFF110A4-C139-4697-8794-6963B656317D}"/>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A1787DF5-4BBA-41F3-8A71-5DEA9FB3E9F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E6AAD74-90A2-48CC-B8EE-08408CEE9EC4}"/>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C265980C-3D72-4E5C-B41C-12249EC5FB4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21256649-73EE-4D6F-8B26-631AC99B4D33}"/>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E76643E-724B-47B9-BE0D-60B763ADC2AB}"/>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96C841F-CDD3-40E9-AAB3-B6229EC052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FF75506-279E-46D5-8E09-D21A82C4F62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1831DD2-A39F-42AC-BAD9-54C103A9958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53E400-D08D-4214-8B66-CF5A62EC422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CD825AC-F515-4E9F-BFC9-826B1FE0FC0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B197DF4-B115-4BEE-BD2E-56810B714F9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8F6B1AF-A948-4AB1-8792-EC11ADD0614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CAC5A9B-6969-4B8B-BE52-770B8C5AFAD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AEB9D9-EDAE-4F7B-BF49-5E1417BDE3C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11A8923-BC5C-46DC-946E-AA06A4C2096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33,773
33,469
22.61
13,037,246
12,703,669
297,860
7,622,327
11,853,667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4801A25-345A-44B4-A758-63134571BB9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560BD0B-69E5-473C-83E6-EF346A43BFF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7B52942-66F0-4A2F-A748-BC50104A42E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B56B40-843A-4BFC-99C4-CA1949C7076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0DA5F37-352A-44F5-8C63-DC77EE4A884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CCA0314-6088-4FC6-A40B-05E7FCD9BAF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17121DB-CF20-442E-A08D-AE5099DFA5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9D6250D-A076-4DA8-B06B-3CD421C81FB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FB80A3F-2060-4694-919E-330C7EF257D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A3B7D0-D370-45CD-92A3-EEDB8EA2E8D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4C9104-49FB-4A7D-982D-AEE21CA0D16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403965A-85E2-494D-81A4-6656FE78705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23E5E58-24E7-41B1-8172-67DE2DBF634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B6FC1B7-9A91-4FFC-8A44-99E7A59C3C3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7E0380A-130A-4471-A8D6-9CC7157FBDB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8EEF788-9B9E-4A40-A991-3FC29F72FF3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2DCCF15-0D2A-4D95-A1C5-0C671A92400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31A565E-7E24-44F5-9E67-A8C920A486B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23500B4-42F0-4518-88BB-9C26051B37F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7C5D1FB-AF46-4914-A257-F0E7C8BF4E1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F7F3E63-C438-4394-954D-4EFB8AA0C73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BB5D1D7-CC6D-4321-9221-B3193EB2538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C916B9A-F829-4EB5-8DD8-CF5E4D2255A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E888343-C36B-47A9-9A13-32B431FE91B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207C1CB-F62B-43A7-A879-C61F9DF29F0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6F0E062-1A37-4028-BEA2-6BABE43CC83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1CF6691-DFEC-4DD3-BDD5-737B1D8638D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4848BDB-D77C-45F1-92E4-0A1F2ABF23C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DF9C316-9364-4072-9E16-A50A914F2A6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1DEBB39-AF6F-48EE-B1F0-1928977348F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179DFC6-6C0B-4260-8977-477406EAC3A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2608205-DB96-4FBF-8B87-961432BE291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A99A500-2732-418C-AC11-F8C39C80E25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3F57251-3276-4F54-8F5B-CA49EAD5E5D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D53419C-0A92-4E21-A58B-C43BFBA64E9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A53F74A-1292-47C5-8703-75B7BE2EFC9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EB9D54E-7D2F-48F2-8446-88C1B3955EF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D1368AA-3A11-46A3-B075-23F386FBDE2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0E64CCC-3E3A-45FC-8603-7FBFB88E673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9BD8022-DC7B-4D14-B226-DF0DC80C9E2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4497CC1-043D-4036-A2B3-E31855A511D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97E5794-A320-4A72-8915-E1F9CC412A3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E2F7C4F-EDDE-46F8-867C-2356BE988B7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3566752-244D-430F-B944-6E4173B1D7C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3700EAA-5274-41B5-8E71-3F0F4BB20A8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32237558-C76F-47E8-B4FD-7FC1833FAD49}"/>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AF419609-1C93-424F-8EC4-FD2D502DF39A}"/>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4D0362EA-1836-4F86-9D28-91C773CC9C0A}"/>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BB468339-4B08-416E-9E6F-4137C5C0502B}"/>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4257AA08-E9B1-45B3-B81D-875DDAE3ACB3}"/>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a:extLst>
            <a:ext uri="{FF2B5EF4-FFF2-40B4-BE49-F238E27FC236}">
              <a16:creationId xmlns:a16="http://schemas.microsoft.com/office/drawing/2014/main" id="{18C7CA09-670A-47B4-AB08-073FB6F85BF7}"/>
            </a:ext>
          </a:extLst>
        </xdr:cNvPr>
        <xdr:cNvSpPr txBox="1"/>
      </xdr:nvSpPr>
      <xdr:spPr>
        <a:xfrm>
          <a:off x="4673600" y="637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75C2BBE8-7985-4DFF-966B-92781ABC2E42}"/>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35C7D4C9-FEAC-457F-8FEE-12EF7AAA9CB3}"/>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7CAFFE59-2320-41F2-8595-2826FA6E16CD}"/>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6B81A74C-AF1C-490C-9498-59747ECD94CD}"/>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C18AAD1C-3808-4F18-A2A6-317EAB4DF567}"/>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4AC18E3-217B-4ECC-8D63-8486F40DA5E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5BDBF6C-2511-42B0-BD1B-220E1584DE9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A8CA949-3E4D-4F66-BE65-F6C27789BC7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DC10C34-CE5E-4EF0-9914-F98DE3546C7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4A7FF09-E310-473C-B518-3AB611FEEAE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3" name="楕円 72">
          <a:extLst>
            <a:ext uri="{FF2B5EF4-FFF2-40B4-BE49-F238E27FC236}">
              <a16:creationId xmlns:a16="http://schemas.microsoft.com/office/drawing/2014/main" id="{CEE1E749-0D69-4C58-8FB7-B9552D832D2B}"/>
            </a:ext>
          </a:extLst>
        </xdr:cNvPr>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72407</xdr:rowOff>
    </xdr:from>
    <xdr:ext cx="405111" cy="259045"/>
    <xdr:sp macro="" textlink="">
      <xdr:nvSpPr>
        <xdr:cNvPr id="74" name="【道路】&#10;有形固定資産減価償却率該当値テキスト">
          <a:extLst>
            <a:ext uri="{FF2B5EF4-FFF2-40B4-BE49-F238E27FC236}">
              <a16:creationId xmlns:a16="http://schemas.microsoft.com/office/drawing/2014/main" id="{51C31867-6283-4E5F-B219-FDCDD4686C51}"/>
            </a:ext>
          </a:extLst>
        </xdr:cNvPr>
        <xdr:cNvSpPr txBox="1"/>
      </xdr:nvSpPr>
      <xdr:spPr>
        <a:xfrm>
          <a:off x="4673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74930</xdr:rowOff>
    </xdr:from>
    <xdr:to>
      <xdr:col>20</xdr:col>
      <xdr:colOff>38100</xdr:colOff>
      <xdr:row>39</xdr:row>
      <xdr:rowOff>5080</xdr:rowOff>
    </xdr:to>
    <xdr:sp macro="" textlink="">
      <xdr:nvSpPr>
        <xdr:cNvPr id="75" name="楕円 74">
          <a:extLst>
            <a:ext uri="{FF2B5EF4-FFF2-40B4-BE49-F238E27FC236}">
              <a16:creationId xmlns:a16="http://schemas.microsoft.com/office/drawing/2014/main" id="{9B9493C1-A42C-4D59-A632-BF559652A27B}"/>
            </a:ext>
          </a:extLst>
        </xdr:cNvPr>
        <xdr:cNvSpPr/>
      </xdr:nvSpPr>
      <xdr:spPr>
        <a:xfrm>
          <a:off x="3746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125730</xdr:rowOff>
    </xdr:from>
    <xdr:to>
      <xdr:col>24</xdr:col>
      <xdr:colOff>63500</xdr:colOff>
      <xdr:row>38</xdr:row>
      <xdr:rowOff>144780</xdr:rowOff>
    </xdr:to>
    <xdr:cxnSp macro="">
      <xdr:nvCxnSpPr>
        <xdr:cNvPr id="76" name="直線コネクタ 75">
          <a:extLst>
            <a:ext uri="{FF2B5EF4-FFF2-40B4-BE49-F238E27FC236}">
              <a16:creationId xmlns:a16="http://schemas.microsoft.com/office/drawing/2014/main" id="{47CD88EA-A45C-47D4-ABC5-4B5FDF72155B}"/>
            </a:ext>
          </a:extLst>
        </xdr:cNvPr>
        <xdr:cNvCxnSpPr/>
      </xdr:nvCxnSpPr>
      <xdr:spPr>
        <a:xfrm>
          <a:off x="3797300" y="66408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42545</xdr:rowOff>
    </xdr:from>
    <xdr:to>
      <xdr:col>15</xdr:col>
      <xdr:colOff>101600</xdr:colOff>
      <xdr:row>38</xdr:row>
      <xdr:rowOff>144145</xdr:rowOff>
    </xdr:to>
    <xdr:sp macro="" textlink="">
      <xdr:nvSpPr>
        <xdr:cNvPr id="77" name="楕円 76">
          <a:extLst>
            <a:ext uri="{FF2B5EF4-FFF2-40B4-BE49-F238E27FC236}">
              <a16:creationId xmlns:a16="http://schemas.microsoft.com/office/drawing/2014/main" id="{55B4D463-25DC-47CD-A067-691A55DFE515}"/>
            </a:ext>
          </a:extLst>
        </xdr:cNvPr>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93345</xdr:rowOff>
    </xdr:from>
    <xdr:to>
      <xdr:col>19</xdr:col>
      <xdr:colOff>177800</xdr:colOff>
      <xdr:row>38</xdr:row>
      <xdr:rowOff>125730</xdr:rowOff>
    </xdr:to>
    <xdr:cxnSp macro="">
      <xdr:nvCxnSpPr>
        <xdr:cNvPr id="78" name="直線コネクタ 77">
          <a:extLst>
            <a:ext uri="{FF2B5EF4-FFF2-40B4-BE49-F238E27FC236}">
              <a16:creationId xmlns:a16="http://schemas.microsoft.com/office/drawing/2014/main" id="{96A1AA52-D690-41BE-BF7B-7B6ECE25A8D4}"/>
            </a:ext>
          </a:extLst>
        </xdr:cNvPr>
        <xdr:cNvCxnSpPr/>
      </xdr:nvCxnSpPr>
      <xdr:spPr>
        <a:xfrm>
          <a:off x="2908300" y="66084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xdr:rowOff>
    </xdr:from>
    <xdr:to>
      <xdr:col>10</xdr:col>
      <xdr:colOff>165100</xdr:colOff>
      <xdr:row>38</xdr:row>
      <xdr:rowOff>109855</xdr:rowOff>
    </xdr:to>
    <xdr:sp macro="" textlink="">
      <xdr:nvSpPr>
        <xdr:cNvPr id="79" name="楕円 78">
          <a:extLst>
            <a:ext uri="{FF2B5EF4-FFF2-40B4-BE49-F238E27FC236}">
              <a16:creationId xmlns:a16="http://schemas.microsoft.com/office/drawing/2014/main" id="{E5534240-98DC-4FC1-8DFF-AF60224C0FD2}"/>
            </a:ext>
          </a:extLst>
        </xdr:cNvPr>
        <xdr:cNvSpPr/>
      </xdr:nvSpPr>
      <xdr:spPr>
        <a:xfrm>
          <a:off x="1968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59055</xdr:rowOff>
    </xdr:from>
    <xdr:to>
      <xdr:col>15</xdr:col>
      <xdr:colOff>50800</xdr:colOff>
      <xdr:row>38</xdr:row>
      <xdr:rowOff>93345</xdr:rowOff>
    </xdr:to>
    <xdr:cxnSp macro="">
      <xdr:nvCxnSpPr>
        <xdr:cNvPr id="80" name="直線コネクタ 79">
          <a:extLst>
            <a:ext uri="{FF2B5EF4-FFF2-40B4-BE49-F238E27FC236}">
              <a16:creationId xmlns:a16="http://schemas.microsoft.com/office/drawing/2014/main" id="{D312564F-C129-4043-838E-BDDED6FE07E6}"/>
            </a:ext>
          </a:extLst>
        </xdr:cNvPr>
        <xdr:cNvCxnSpPr/>
      </xdr:nvCxnSpPr>
      <xdr:spPr>
        <a:xfrm>
          <a:off x="2019300" y="6574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139700</xdr:rowOff>
    </xdr:from>
    <xdr:to>
      <xdr:col>6</xdr:col>
      <xdr:colOff>38100</xdr:colOff>
      <xdr:row>38</xdr:row>
      <xdr:rowOff>69850</xdr:rowOff>
    </xdr:to>
    <xdr:sp macro="" textlink="">
      <xdr:nvSpPr>
        <xdr:cNvPr id="81" name="楕円 80">
          <a:extLst>
            <a:ext uri="{FF2B5EF4-FFF2-40B4-BE49-F238E27FC236}">
              <a16:creationId xmlns:a16="http://schemas.microsoft.com/office/drawing/2014/main" id="{0EDCEB99-D7BF-4BB0-BA17-AC915B575F7C}"/>
            </a:ext>
          </a:extLst>
        </xdr:cNvPr>
        <xdr:cNvSpPr/>
      </xdr:nvSpPr>
      <xdr:spPr>
        <a:xfrm>
          <a:off x="107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19050</xdr:rowOff>
    </xdr:from>
    <xdr:to>
      <xdr:col>10</xdr:col>
      <xdr:colOff>114300</xdr:colOff>
      <xdr:row>38</xdr:row>
      <xdr:rowOff>59055</xdr:rowOff>
    </xdr:to>
    <xdr:cxnSp macro="">
      <xdr:nvCxnSpPr>
        <xdr:cNvPr id="82" name="直線コネクタ 81">
          <a:extLst>
            <a:ext uri="{FF2B5EF4-FFF2-40B4-BE49-F238E27FC236}">
              <a16:creationId xmlns:a16="http://schemas.microsoft.com/office/drawing/2014/main" id="{C95E94D3-7E94-4D04-AC3C-024BC1CC8CFD}"/>
            </a:ext>
          </a:extLst>
        </xdr:cNvPr>
        <xdr:cNvCxnSpPr/>
      </xdr:nvCxnSpPr>
      <xdr:spPr>
        <a:xfrm>
          <a:off x="1130300" y="653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a:extLst>
            <a:ext uri="{FF2B5EF4-FFF2-40B4-BE49-F238E27FC236}">
              <a16:creationId xmlns:a16="http://schemas.microsoft.com/office/drawing/2014/main" id="{BF0C35F6-B752-423E-B7D6-1F473CA0F77A}"/>
            </a:ext>
          </a:extLst>
        </xdr:cNvPr>
        <xdr:cNvSpPr txBox="1"/>
      </xdr:nvSpPr>
      <xdr:spPr>
        <a:xfrm>
          <a:off x="3582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4" name="n_2aveValue【道路】&#10;有形固定資産減価償却率">
          <a:extLst>
            <a:ext uri="{FF2B5EF4-FFF2-40B4-BE49-F238E27FC236}">
              <a16:creationId xmlns:a16="http://schemas.microsoft.com/office/drawing/2014/main" id="{A84C1339-EBA2-4D34-8664-673BE4B21770}"/>
            </a:ext>
          </a:extLst>
        </xdr:cNvPr>
        <xdr:cNvSpPr txBox="1"/>
      </xdr:nvSpPr>
      <xdr:spPr>
        <a:xfrm>
          <a:off x="2705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3A4DD726-6400-4ECC-9558-85C4652C4677}"/>
            </a:ext>
          </a:extLst>
        </xdr:cNvPr>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a:extLst>
            <a:ext uri="{FF2B5EF4-FFF2-40B4-BE49-F238E27FC236}">
              <a16:creationId xmlns:a16="http://schemas.microsoft.com/office/drawing/2014/main" id="{BF988935-901D-4674-BDFE-81D4CC39A70A}"/>
            </a:ext>
          </a:extLst>
        </xdr:cNvPr>
        <xdr:cNvSpPr txBox="1"/>
      </xdr:nvSpPr>
      <xdr:spPr>
        <a:xfrm>
          <a:off x="927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167657</xdr:rowOff>
    </xdr:from>
    <xdr:ext cx="405111" cy="259045"/>
    <xdr:sp macro="" textlink="">
      <xdr:nvSpPr>
        <xdr:cNvPr id="87" name="n_1mainValue【道路】&#10;有形固定資産減価償却率">
          <a:extLst>
            <a:ext uri="{FF2B5EF4-FFF2-40B4-BE49-F238E27FC236}">
              <a16:creationId xmlns:a16="http://schemas.microsoft.com/office/drawing/2014/main" id="{FF39C4C5-D7AA-4988-A095-9346EAFD47BD}"/>
            </a:ext>
          </a:extLst>
        </xdr:cNvPr>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8" name="n_2mainValue【道路】&#10;有形固定資産減価償却率">
          <a:extLst>
            <a:ext uri="{FF2B5EF4-FFF2-40B4-BE49-F238E27FC236}">
              <a16:creationId xmlns:a16="http://schemas.microsoft.com/office/drawing/2014/main" id="{44DB6F2C-3A4A-47B0-B4A7-0E14E610D324}"/>
            </a:ext>
          </a:extLst>
        </xdr:cNvPr>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100982</xdr:rowOff>
    </xdr:from>
    <xdr:ext cx="405111" cy="259045"/>
    <xdr:sp macro="" textlink="">
      <xdr:nvSpPr>
        <xdr:cNvPr id="89" name="n_3mainValue【道路】&#10;有形固定資産減価償却率">
          <a:extLst>
            <a:ext uri="{FF2B5EF4-FFF2-40B4-BE49-F238E27FC236}">
              <a16:creationId xmlns:a16="http://schemas.microsoft.com/office/drawing/2014/main" id="{FA1FE138-42A5-4A4C-8A96-9EE35855A8C5}"/>
            </a:ext>
          </a:extLst>
        </xdr:cNvPr>
        <xdr:cNvSpPr txBox="1"/>
      </xdr:nvSpPr>
      <xdr:spPr>
        <a:xfrm>
          <a:off x="1816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60977</xdr:rowOff>
    </xdr:from>
    <xdr:ext cx="405111" cy="259045"/>
    <xdr:sp macro="" textlink="">
      <xdr:nvSpPr>
        <xdr:cNvPr id="90" name="n_4mainValue【道路】&#10;有形固定資産減価償却率">
          <a:extLst>
            <a:ext uri="{FF2B5EF4-FFF2-40B4-BE49-F238E27FC236}">
              <a16:creationId xmlns:a16="http://schemas.microsoft.com/office/drawing/2014/main" id="{1CB9FCF4-4DF3-429E-B76A-8E19DF2C5DFC}"/>
            </a:ext>
          </a:extLst>
        </xdr:cNvPr>
        <xdr:cNvSpPr txBox="1"/>
      </xdr:nvSpPr>
      <xdr:spPr>
        <a:xfrm>
          <a:off x="927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B3E8AD2-3BD5-45BD-9FF8-42FC828A51D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D95097D-3E6C-4FFD-A1CB-411C30B7634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C04F6D5-DDA1-468D-B415-BBA9B15F2D4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65AC331-34F3-4622-9D48-19F8B344F0C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BDB09E7-A5C6-4655-A838-3AC3AD0DAC6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F769008-DAE4-4430-A6EC-A530D35C7F7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55AB99C-0A3C-4B1D-A198-88C96411E75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DE787E9-354A-486A-9C80-346E0A1FF1A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12C58A8-4F11-4A36-B118-7337BEB3C06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C70A8BD-31B6-4861-807B-ED73B6E35EF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D2C8610-077F-4B3D-BB94-3C48083BD92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B098617-5D3B-4865-8D35-E4369173F51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119D6B1-3ECC-4B62-A6C2-1FE810CA0AE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9B721725-A5CA-4C69-ADBC-72FAE2E919A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A79A618-86D5-4703-8E48-17A9FD92FE8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B3444E6D-E3BE-4A4E-9666-6EE65B0EE6A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EA7A572-278A-4698-B90D-8EEF126EB13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95686939-FB33-4787-8E06-9E01D816AFF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B36A82E-62AE-4EE7-81A0-1BDE90D12D1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B27885D0-88A5-4F60-929D-EA71768A97E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E64E453-4010-4F0B-83E9-C8B22F9F081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6BD45E38-B352-43DC-A011-F31CCB9116E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EB76E9C-472E-4787-8781-3D62B37FB91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2F17C914-DE69-4237-8CF2-08A9ABD9C11F}"/>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4247CDD2-B42A-4A3E-9B3B-6D92845E4A65}"/>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EFF464B2-03B7-495B-B60B-60670C4F9DEF}"/>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7CA44E58-A03A-4D6A-8E3D-A99EA94E61B2}"/>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E7D86E3E-4447-46AC-B0EB-0A4AFD7565C5}"/>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54C3F92C-19AD-4F3F-B1F7-8873713F3554}"/>
            </a:ext>
          </a:extLst>
        </xdr:cNvPr>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9CCCCBA2-8627-462D-A177-4E59F0D8D2E2}"/>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C30D17E9-0A81-443E-B915-BF48AD591179}"/>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CDFB5273-EA84-4C8D-AB70-8C8DB1D38F06}"/>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0710FBBE-7346-4701-8A1B-774536ACD4D9}"/>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644D46E8-2A7B-4F89-9389-9FF132F59FE1}"/>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7B831D4-6C63-4349-82BB-9D8EAD410BD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3C187BC-7A4D-4ADF-A38F-67FDC369985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7A86890-E0DE-44F4-B8CC-258A716E882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53060A2-AA1A-43A9-8130-9590B36B9F0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FB820CC-E666-4950-8E4C-AF9F0AA3BAD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108382</xdr:rowOff>
    </xdr:from>
    <xdr:to>
      <xdr:col>55</xdr:col>
      <xdr:colOff>50800</xdr:colOff>
      <xdr:row>41</xdr:row>
      <xdr:rowOff>38532</xdr:rowOff>
    </xdr:to>
    <xdr:sp macro="" textlink="">
      <xdr:nvSpPr>
        <xdr:cNvPr id="130" name="楕円 129">
          <a:extLst>
            <a:ext uri="{FF2B5EF4-FFF2-40B4-BE49-F238E27FC236}">
              <a16:creationId xmlns:a16="http://schemas.microsoft.com/office/drawing/2014/main" id="{136102F0-5998-4C92-9169-B62B692569C2}"/>
            </a:ext>
          </a:extLst>
        </xdr:cNvPr>
        <xdr:cNvSpPr/>
      </xdr:nvSpPr>
      <xdr:spPr>
        <a:xfrm>
          <a:off x="10426700" y="696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86809</xdr:rowOff>
    </xdr:from>
    <xdr:ext cx="469744" cy="259045"/>
    <xdr:sp macro="" textlink="">
      <xdr:nvSpPr>
        <xdr:cNvPr id="131" name="【道路】&#10;一人当たり延長該当値テキスト">
          <a:extLst>
            <a:ext uri="{FF2B5EF4-FFF2-40B4-BE49-F238E27FC236}">
              <a16:creationId xmlns:a16="http://schemas.microsoft.com/office/drawing/2014/main" id="{61F61641-C5AB-4DB1-AE36-3A188B4E4F18}"/>
            </a:ext>
          </a:extLst>
        </xdr:cNvPr>
        <xdr:cNvSpPr txBox="1"/>
      </xdr:nvSpPr>
      <xdr:spPr>
        <a:xfrm>
          <a:off x="10515600" y="694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108839</xdr:rowOff>
    </xdr:from>
    <xdr:to>
      <xdr:col>50</xdr:col>
      <xdr:colOff>165100</xdr:colOff>
      <xdr:row>41</xdr:row>
      <xdr:rowOff>38989</xdr:rowOff>
    </xdr:to>
    <xdr:sp macro="" textlink="">
      <xdr:nvSpPr>
        <xdr:cNvPr id="132" name="楕円 131">
          <a:extLst>
            <a:ext uri="{FF2B5EF4-FFF2-40B4-BE49-F238E27FC236}">
              <a16:creationId xmlns:a16="http://schemas.microsoft.com/office/drawing/2014/main" id="{2BD6D5D3-C4A0-4465-9393-DB62C02D0014}"/>
            </a:ext>
          </a:extLst>
        </xdr:cNvPr>
        <xdr:cNvSpPr/>
      </xdr:nvSpPr>
      <xdr:spPr>
        <a:xfrm>
          <a:off x="9588500" y="696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159182</xdr:rowOff>
    </xdr:from>
    <xdr:to>
      <xdr:col>55</xdr:col>
      <xdr:colOff>0</xdr:colOff>
      <xdr:row>40</xdr:row>
      <xdr:rowOff>159639</xdr:rowOff>
    </xdr:to>
    <xdr:cxnSp macro="">
      <xdr:nvCxnSpPr>
        <xdr:cNvPr id="133" name="直線コネクタ 132">
          <a:extLst>
            <a:ext uri="{FF2B5EF4-FFF2-40B4-BE49-F238E27FC236}">
              <a16:creationId xmlns:a16="http://schemas.microsoft.com/office/drawing/2014/main" id="{611854FC-5CF0-4DF6-89A2-91BEB386302F}"/>
            </a:ext>
          </a:extLst>
        </xdr:cNvPr>
        <xdr:cNvCxnSpPr/>
      </xdr:nvCxnSpPr>
      <xdr:spPr>
        <a:xfrm flipV="1">
          <a:off x="9639300" y="701718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112116</xdr:rowOff>
    </xdr:from>
    <xdr:to>
      <xdr:col>46</xdr:col>
      <xdr:colOff>38100</xdr:colOff>
      <xdr:row>41</xdr:row>
      <xdr:rowOff>42266</xdr:rowOff>
    </xdr:to>
    <xdr:sp macro="" textlink="">
      <xdr:nvSpPr>
        <xdr:cNvPr id="134" name="楕円 133">
          <a:extLst>
            <a:ext uri="{FF2B5EF4-FFF2-40B4-BE49-F238E27FC236}">
              <a16:creationId xmlns:a16="http://schemas.microsoft.com/office/drawing/2014/main" id="{AA310432-675C-42BF-9580-5FC2CED7F116}"/>
            </a:ext>
          </a:extLst>
        </xdr:cNvPr>
        <xdr:cNvSpPr/>
      </xdr:nvSpPr>
      <xdr:spPr>
        <a:xfrm>
          <a:off x="8699500" y="69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159639</xdr:rowOff>
    </xdr:from>
    <xdr:to>
      <xdr:col>50</xdr:col>
      <xdr:colOff>114300</xdr:colOff>
      <xdr:row>40</xdr:row>
      <xdr:rowOff>162916</xdr:rowOff>
    </xdr:to>
    <xdr:cxnSp macro="">
      <xdr:nvCxnSpPr>
        <xdr:cNvPr id="135" name="直線コネクタ 134">
          <a:extLst>
            <a:ext uri="{FF2B5EF4-FFF2-40B4-BE49-F238E27FC236}">
              <a16:creationId xmlns:a16="http://schemas.microsoft.com/office/drawing/2014/main" id="{69218E54-56F6-4AE2-A8C2-857BA4EE79E7}"/>
            </a:ext>
          </a:extLst>
        </xdr:cNvPr>
        <xdr:cNvCxnSpPr/>
      </xdr:nvCxnSpPr>
      <xdr:spPr>
        <a:xfrm flipV="1">
          <a:off x="8750300" y="7017639"/>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114897</xdr:rowOff>
    </xdr:from>
    <xdr:to>
      <xdr:col>41</xdr:col>
      <xdr:colOff>101600</xdr:colOff>
      <xdr:row>41</xdr:row>
      <xdr:rowOff>45047</xdr:rowOff>
    </xdr:to>
    <xdr:sp macro="" textlink="">
      <xdr:nvSpPr>
        <xdr:cNvPr id="136" name="楕円 135">
          <a:extLst>
            <a:ext uri="{FF2B5EF4-FFF2-40B4-BE49-F238E27FC236}">
              <a16:creationId xmlns:a16="http://schemas.microsoft.com/office/drawing/2014/main" id="{4E90AB2A-9FBA-471B-A41D-6CF57EF95717}"/>
            </a:ext>
          </a:extLst>
        </xdr:cNvPr>
        <xdr:cNvSpPr/>
      </xdr:nvSpPr>
      <xdr:spPr>
        <a:xfrm>
          <a:off x="7810500" y="69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162916</xdr:rowOff>
    </xdr:from>
    <xdr:to>
      <xdr:col>45</xdr:col>
      <xdr:colOff>177800</xdr:colOff>
      <xdr:row>40</xdr:row>
      <xdr:rowOff>165697</xdr:rowOff>
    </xdr:to>
    <xdr:cxnSp macro="">
      <xdr:nvCxnSpPr>
        <xdr:cNvPr id="137" name="直線コネクタ 136">
          <a:extLst>
            <a:ext uri="{FF2B5EF4-FFF2-40B4-BE49-F238E27FC236}">
              <a16:creationId xmlns:a16="http://schemas.microsoft.com/office/drawing/2014/main" id="{13BAA9C7-39E5-472D-AD96-D350D18D9392}"/>
            </a:ext>
          </a:extLst>
        </xdr:cNvPr>
        <xdr:cNvCxnSpPr/>
      </xdr:nvCxnSpPr>
      <xdr:spPr>
        <a:xfrm flipV="1">
          <a:off x="7861300" y="7020916"/>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116078</xdr:rowOff>
    </xdr:from>
    <xdr:to>
      <xdr:col>36</xdr:col>
      <xdr:colOff>165100</xdr:colOff>
      <xdr:row>41</xdr:row>
      <xdr:rowOff>46228</xdr:rowOff>
    </xdr:to>
    <xdr:sp macro="" textlink="">
      <xdr:nvSpPr>
        <xdr:cNvPr id="138" name="楕円 137">
          <a:extLst>
            <a:ext uri="{FF2B5EF4-FFF2-40B4-BE49-F238E27FC236}">
              <a16:creationId xmlns:a16="http://schemas.microsoft.com/office/drawing/2014/main" id="{72E73645-650A-41F9-9A25-34F4927B365C}"/>
            </a:ext>
          </a:extLst>
        </xdr:cNvPr>
        <xdr:cNvSpPr/>
      </xdr:nvSpPr>
      <xdr:spPr>
        <a:xfrm>
          <a:off x="6921500" y="69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165697</xdr:rowOff>
    </xdr:from>
    <xdr:to>
      <xdr:col>41</xdr:col>
      <xdr:colOff>50800</xdr:colOff>
      <xdr:row>40</xdr:row>
      <xdr:rowOff>166878</xdr:rowOff>
    </xdr:to>
    <xdr:cxnSp macro="">
      <xdr:nvCxnSpPr>
        <xdr:cNvPr id="139" name="直線コネクタ 138">
          <a:extLst>
            <a:ext uri="{FF2B5EF4-FFF2-40B4-BE49-F238E27FC236}">
              <a16:creationId xmlns:a16="http://schemas.microsoft.com/office/drawing/2014/main" id="{35C6BF25-2D26-4C8E-AD8B-327EDE015672}"/>
            </a:ext>
          </a:extLst>
        </xdr:cNvPr>
        <xdr:cNvCxnSpPr/>
      </xdr:nvCxnSpPr>
      <xdr:spPr>
        <a:xfrm flipV="1">
          <a:off x="6972300" y="7023697"/>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85EA9846-0F15-42D2-9F21-A447CF2035A6}"/>
            </a:ext>
          </a:extLst>
        </xdr:cNvPr>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a:extLst>
            <a:ext uri="{FF2B5EF4-FFF2-40B4-BE49-F238E27FC236}">
              <a16:creationId xmlns:a16="http://schemas.microsoft.com/office/drawing/2014/main" id="{E25CAE04-1BB8-43CB-9C42-C5394C6D06E2}"/>
            </a:ext>
          </a:extLst>
        </xdr:cNvPr>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6FEFCB5D-526F-4E36-AB23-9CBDAF0D5D95}"/>
            </a:ext>
          </a:extLst>
        </xdr:cNvPr>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2D6BE464-306A-41A6-B455-DBE826BEA560}"/>
            </a:ext>
          </a:extLst>
        </xdr:cNvPr>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30116</xdr:rowOff>
    </xdr:from>
    <xdr:ext cx="469744" cy="259045"/>
    <xdr:sp macro="" textlink="">
      <xdr:nvSpPr>
        <xdr:cNvPr id="144" name="n_1mainValue【道路】&#10;一人当たり延長">
          <a:extLst>
            <a:ext uri="{FF2B5EF4-FFF2-40B4-BE49-F238E27FC236}">
              <a16:creationId xmlns:a16="http://schemas.microsoft.com/office/drawing/2014/main" id="{12E51754-6DA6-4617-A074-E6E619B71E4F}"/>
            </a:ext>
          </a:extLst>
        </xdr:cNvPr>
        <xdr:cNvSpPr txBox="1"/>
      </xdr:nvSpPr>
      <xdr:spPr>
        <a:xfrm>
          <a:off x="9391727" y="705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33393</xdr:rowOff>
    </xdr:from>
    <xdr:ext cx="469744" cy="259045"/>
    <xdr:sp macro="" textlink="">
      <xdr:nvSpPr>
        <xdr:cNvPr id="145" name="n_2mainValue【道路】&#10;一人当たり延長">
          <a:extLst>
            <a:ext uri="{FF2B5EF4-FFF2-40B4-BE49-F238E27FC236}">
              <a16:creationId xmlns:a16="http://schemas.microsoft.com/office/drawing/2014/main" id="{9ACB1D84-074F-4184-AAF7-47083687BC53}"/>
            </a:ext>
          </a:extLst>
        </xdr:cNvPr>
        <xdr:cNvSpPr txBox="1"/>
      </xdr:nvSpPr>
      <xdr:spPr>
        <a:xfrm>
          <a:off x="8515427" y="706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36174</xdr:rowOff>
    </xdr:from>
    <xdr:ext cx="469744" cy="259045"/>
    <xdr:sp macro="" textlink="">
      <xdr:nvSpPr>
        <xdr:cNvPr id="146" name="n_3mainValue【道路】&#10;一人当たり延長">
          <a:extLst>
            <a:ext uri="{FF2B5EF4-FFF2-40B4-BE49-F238E27FC236}">
              <a16:creationId xmlns:a16="http://schemas.microsoft.com/office/drawing/2014/main" id="{7FCA6C2C-6E7E-4912-99D8-7E2C0D78AD7E}"/>
            </a:ext>
          </a:extLst>
        </xdr:cNvPr>
        <xdr:cNvSpPr txBox="1"/>
      </xdr:nvSpPr>
      <xdr:spPr>
        <a:xfrm>
          <a:off x="7626427" y="706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37355</xdr:rowOff>
    </xdr:from>
    <xdr:ext cx="469744" cy="259045"/>
    <xdr:sp macro="" textlink="">
      <xdr:nvSpPr>
        <xdr:cNvPr id="147" name="n_4mainValue【道路】&#10;一人当たり延長">
          <a:extLst>
            <a:ext uri="{FF2B5EF4-FFF2-40B4-BE49-F238E27FC236}">
              <a16:creationId xmlns:a16="http://schemas.microsoft.com/office/drawing/2014/main" id="{E8B814B8-CC3C-4EF3-896F-A4F528018702}"/>
            </a:ext>
          </a:extLst>
        </xdr:cNvPr>
        <xdr:cNvSpPr txBox="1"/>
      </xdr:nvSpPr>
      <xdr:spPr>
        <a:xfrm>
          <a:off x="6737427" y="706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EDFB39D-BE94-4CFA-A287-86780902AB3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BC5BAE1-D5C7-4B4F-8F65-526FEA36D44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94BD056-1EC3-462F-BC34-0390C68ECDC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3012B26-28EA-428A-BA14-FB6F10F89CF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60180E0-F8F7-40DE-9477-DF384D3AF1D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7019425-74B9-47F6-AEF1-118AC677A67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6087274-1301-4375-861C-3737FDDC11B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6504F53-F282-40F9-A506-1759098E234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B3CD246-9A7F-4FCE-BC91-0D838328A07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E59C022-12DE-48D4-844D-CB33AC88491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6736397-7BCF-4419-BDBB-650F34D4838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34B1B29-7C12-4310-86E2-2ADF57CEF52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FEEE708-36A7-4340-BEFE-04DF1FF8D4B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4828EFB-9AE6-40BF-B8A1-68C9EFBF17A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2C37E61-FAAC-44D4-9BA3-6DC7DB9ED91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9B965C6-4EFF-4D02-85EF-ABE0C29FDF8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511A723-81F7-442E-B474-922B3034C80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2D6E93FF-FFB6-4E3E-9163-225D36DCF4E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0C2D88F-66D8-4494-B750-27B88B2C4B7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9DD1728-78D4-4966-A7EF-E7D4A7E8BFA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53FAD0A-C4AD-46DA-9EBF-CE3AF5F1EA1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AE1A10A-EAFB-42C6-B358-0B24743B55C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D48D6F9-7012-4BC6-BECF-C40C0056C85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2A35577-2928-4714-B76E-D19F88A4145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E7350FB-B560-461B-8D3B-E1D4C7A8F78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67B8BA6B-95D4-4AC9-BB37-C84AE5D91CBD}"/>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F319CAE-CB13-4E3F-8FD9-D7CE32306334}"/>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73CB6FD8-AB61-424B-B30A-64D4F10DF9B9}"/>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B9D829E-C827-474A-9E1F-290938FC4126}"/>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60D2B70C-4C52-4C23-AAAB-1A9AB57506A1}"/>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07207FF-7AB7-4934-9EE0-28449C647BE9}"/>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FC17BB4F-7F5B-4EDB-B9DF-EE05E698F114}"/>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B75E6F34-2AD3-4964-A138-CD704457B96B}"/>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FE084041-1CB8-4F6D-B30E-02882C1247A0}"/>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53C603B9-8F5E-44ED-9BF3-9F3BB09EEFC9}"/>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B18ADCE7-DA6B-4592-A15D-7B753FAF3AB4}"/>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32B3DAC-9811-45A4-8BBA-5379C2CBE3D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2DE0396-3B3E-42E0-9126-014B4845761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C79CDF3-CF3A-4C57-ACA8-FDB5E330680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007AE57-A06E-40F3-85DE-66134CA1359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2E1B3B0-2213-49D6-88FB-71EF42F7B66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48804</xdr:rowOff>
    </xdr:from>
    <xdr:to>
      <xdr:col>24</xdr:col>
      <xdr:colOff>114300</xdr:colOff>
      <xdr:row>62</xdr:row>
      <xdr:rowOff>150404</xdr:rowOff>
    </xdr:to>
    <xdr:sp macro="" textlink="">
      <xdr:nvSpPr>
        <xdr:cNvPr id="189" name="楕円 188">
          <a:extLst>
            <a:ext uri="{FF2B5EF4-FFF2-40B4-BE49-F238E27FC236}">
              <a16:creationId xmlns:a16="http://schemas.microsoft.com/office/drawing/2014/main" id="{19095B24-5E51-4544-AACC-DA009F7D8480}"/>
            </a:ext>
          </a:extLst>
        </xdr:cNvPr>
        <xdr:cNvSpPr/>
      </xdr:nvSpPr>
      <xdr:spPr>
        <a:xfrm>
          <a:off x="45847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27231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1B97C13-7D7C-42C7-B715-36641BA64541}"/>
            </a:ext>
          </a:extLst>
        </xdr:cNvPr>
        <xdr:cNvSpPr txBox="1"/>
      </xdr:nvSpPr>
      <xdr:spPr>
        <a:xfrm>
          <a:off x="4673600"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25944</xdr:rowOff>
    </xdr:from>
    <xdr:to>
      <xdr:col>20</xdr:col>
      <xdr:colOff>38100</xdr:colOff>
      <xdr:row>62</xdr:row>
      <xdr:rowOff>127544</xdr:rowOff>
    </xdr:to>
    <xdr:sp macro="" textlink="">
      <xdr:nvSpPr>
        <xdr:cNvPr id="191" name="楕円 190">
          <a:extLst>
            <a:ext uri="{FF2B5EF4-FFF2-40B4-BE49-F238E27FC236}">
              <a16:creationId xmlns:a16="http://schemas.microsoft.com/office/drawing/2014/main" id="{5219C205-523F-4BD1-91DF-A96BA419C941}"/>
            </a:ext>
          </a:extLst>
        </xdr:cNvPr>
        <xdr:cNvSpPr/>
      </xdr:nvSpPr>
      <xdr:spPr>
        <a:xfrm>
          <a:off x="3746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76744</xdr:rowOff>
    </xdr:from>
    <xdr:to>
      <xdr:col>24</xdr:col>
      <xdr:colOff>63500</xdr:colOff>
      <xdr:row>62</xdr:row>
      <xdr:rowOff>99604</xdr:rowOff>
    </xdr:to>
    <xdr:cxnSp macro="">
      <xdr:nvCxnSpPr>
        <xdr:cNvPr id="192" name="直線コネクタ 191">
          <a:extLst>
            <a:ext uri="{FF2B5EF4-FFF2-40B4-BE49-F238E27FC236}">
              <a16:creationId xmlns:a16="http://schemas.microsoft.com/office/drawing/2014/main" id="{D69C33EB-3B08-4651-AEB3-8DE4099BD5C3}"/>
            </a:ext>
          </a:extLst>
        </xdr:cNvPr>
        <xdr:cNvCxnSpPr/>
      </xdr:nvCxnSpPr>
      <xdr:spPr>
        <a:xfrm>
          <a:off x="3797300" y="107066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156573</xdr:rowOff>
    </xdr:from>
    <xdr:to>
      <xdr:col>15</xdr:col>
      <xdr:colOff>101600</xdr:colOff>
      <xdr:row>63</xdr:row>
      <xdr:rowOff>86723</xdr:rowOff>
    </xdr:to>
    <xdr:sp macro="" textlink="">
      <xdr:nvSpPr>
        <xdr:cNvPr id="193" name="楕円 192">
          <a:extLst>
            <a:ext uri="{FF2B5EF4-FFF2-40B4-BE49-F238E27FC236}">
              <a16:creationId xmlns:a16="http://schemas.microsoft.com/office/drawing/2014/main" id="{698FA0E7-1468-44C8-9330-9B001D944111}"/>
            </a:ext>
          </a:extLst>
        </xdr:cNvPr>
        <xdr:cNvSpPr/>
      </xdr:nvSpPr>
      <xdr:spPr>
        <a:xfrm>
          <a:off x="2857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76744</xdr:rowOff>
    </xdr:from>
    <xdr:to>
      <xdr:col>19</xdr:col>
      <xdr:colOff>177800</xdr:colOff>
      <xdr:row>63</xdr:row>
      <xdr:rowOff>35923</xdr:rowOff>
    </xdr:to>
    <xdr:cxnSp macro="">
      <xdr:nvCxnSpPr>
        <xdr:cNvPr id="194" name="直線コネクタ 193">
          <a:extLst>
            <a:ext uri="{FF2B5EF4-FFF2-40B4-BE49-F238E27FC236}">
              <a16:creationId xmlns:a16="http://schemas.microsoft.com/office/drawing/2014/main" id="{88A4A317-89FA-4D6F-A7FF-E3A91D80344E}"/>
            </a:ext>
          </a:extLst>
        </xdr:cNvPr>
        <xdr:cNvCxnSpPr/>
      </xdr:nvCxnSpPr>
      <xdr:spPr>
        <a:xfrm flipV="1">
          <a:off x="2908300" y="1070664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81462</xdr:rowOff>
    </xdr:from>
    <xdr:to>
      <xdr:col>10</xdr:col>
      <xdr:colOff>165100</xdr:colOff>
      <xdr:row>63</xdr:row>
      <xdr:rowOff>11612</xdr:rowOff>
    </xdr:to>
    <xdr:sp macro="" textlink="">
      <xdr:nvSpPr>
        <xdr:cNvPr id="195" name="楕円 194">
          <a:extLst>
            <a:ext uri="{FF2B5EF4-FFF2-40B4-BE49-F238E27FC236}">
              <a16:creationId xmlns:a16="http://schemas.microsoft.com/office/drawing/2014/main" id="{FAE527D4-41A8-4361-8923-157C30C93BC4}"/>
            </a:ext>
          </a:extLst>
        </xdr:cNvPr>
        <xdr:cNvSpPr/>
      </xdr:nvSpPr>
      <xdr:spPr>
        <a:xfrm>
          <a:off x="1968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132262</xdr:rowOff>
    </xdr:from>
    <xdr:to>
      <xdr:col>15</xdr:col>
      <xdr:colOff>50800</xdr:colOff>
      <xdr:row>63</xdr:row>
      <xdr:rowOff>35923</xdr:rowOff>
    </xdr:to>
    <xdr:cxnSp macro="">
      <xdr:nvCxnSpPr>
        <xdr:cNvPr id="196" name="直線コネクタ 195">
          <a:extLst>
            <a:ext uri="{FF2B5EF4-FFF2-40B4-BE49-F238E27FC236}">
              <a16:creationId xmlns:a16="http://schemas.microsoft.com/office/drawing/2014/main" id="{213384E6-2BFD-4F81-B996-552E26A02FC4}"/>
            </a:ext>
          </a:extLst>
        </xdr:cNvPr>
        <xdr:cNvCxnSpPr/>
      </xdr:nvCxnSpPr>
      <xdr:spPr>
        <a:xfrm>
          <a:off x="2019300" y="1076216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94524</xdr:rowOff>
    </xdr:from>
    <xdr:to>
      <xdr:col>6</xdr:col>
      <xdr:colOff>38100</xdr:colOff>
      <xdr:row>63</xdr:row>
      <xdr:rowOff>24674</xdr:rowOff>
    </xdr:to>
    <xdr:sp macro="" textlink="">
      <xdr:nvSpPr>
        <xdr:cNvPr id="197" name="楕円 196">
          <a:extLst>
            <a:ext uri="{FF2B5EF4-FFF2-40B4-BE49-F238E27FC236}">
              <a16:creationId xmlns:a16="http://schemas.microsoft.com/office/drawing/2014/main" id="{A80875B2-55CA-4286-AE76-708C8AAF5592}"/>
            </a:ext>
          </a:extLst>
        </xdr:cNvPr>
        <xdr:cNvSpPr/>
      </xdr:nvSpPr>
      <xdr:spPr>
        <a:xfrm>
          <a:off x="1079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132262</xdr:rowOff>
    </xdr:from>
    <xdr:to>
      <xdr:col>10</xdr:col>
      <xdr:colOff>114300</xdr:colOff>
      <xdr:row>62</xdr:row>
      <xdr:rowOff>145324</xdr:rowOff>
    </xdr:to>
    <xdr:cxnSp macro="">
      <xdr:nvCxnSpPr>
        <xdr:cNvPr id="198" name="直線コネクタ 197">
          <a:extLst>
            <a:ext uri="{FF2B5EF4-FFF2-40B4-BE49-F238E27FC236}">
              <a16:creationId xmlns:a16="http://schemas.microsoft.com/office/drawing/2014/main" id="{DEAC7AFD-4750-4480-913B-D2FC570B2042}"/>
            </a:ext>
          </a:extLst>
        </xdr:cNvPr>
        <xdr:cNvCxnSpPr/>
      </xdr:nvCxnSpPr>
      <xdr:spPr>
        <a:xfrm flipV="1">
          <a:off x="1130300" y="107621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02BDA99-6C61-449C-823D-1CE3921AD505}"/>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24FB6B4-4EEC-4DFD-8182-22385F67AD61}"/>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AA40BEB-27FA-479B-BCF7-666F70E8063E}"/>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883C0F1-5BB7-4A75-9FC2-6CE565BD3DB1}"/>
            </a:ext>
          </a:extLst>
        </xdr:cNvPr>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118671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4955063-CB8E-4873-9D16-91A5CD88CD15}"/>
            </a:ext>
          </a:extLst>
        </xdr:cNvPr>
        <xdr:cNvSpPr txBox="1"/>
      </xdr:nvSpPr>
      <xdr:spPr>
        <a:xfrm>
          <a:off x="35820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77850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F20A099-51C2-47D0-ACDC-A83EDB582D97}"/>
            </a:ext>
          </a:extLst>
        </xdr:cNvPr>
        <xdr:cNvSpPr txBox="1"/>
      </xdr:nvSpPr>
      <xdr:spPr>
        <a:xfrm>
          <a:off x="2705744" y="1087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2739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61C040B-01C8-4334-9665-1836D4586CF3}"/>
            </a:ext>
          </a:extLst>
        </xdr:cNvPr>
        <xdr:cNvSpPr txBox="1"/>
      </xdr:nvSpPr>
      <xdr:spPr>
        <a:xfrm>
          <a:off x="1816744" y="1080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15801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B61F045-12DF-483A-B8E0-069AC162184B}"/>
            </a:ext>
          </a:extLst>
        </xdr:cNvPr>
        <xdr:cNvSpPr txBox="1"/>
      </xdr:nvSpPr>
      <xdr:spPr>
        <a:xfrm>
          <a:off x="9277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79DF5C2-8D43-4E52-AEAF-37B618197EC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E1AB2B6-62E7-4B00-BC64-961E1DAA3D1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C02D42F-0CF4-434E-AEE1-E01A784C4D9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630000C-7325-4261-BBB6-65B94F6C4DB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0FA59F2-BDD9-447E-9B24-286D4F7E5FF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2EFC8B0-2818-4528-BC59-646486D0216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2182351-58CF-4B45-8E3A-E3C6CD7F5F2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9A8B4A3-55CA-43F3-9FA4-252BE58A27E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6A67316-776B-45CA-BA45-518273E9B80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7E45DAC-937C-4D49-A515-85DB42C4C8E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8F67850-33B0-43CC-85AC-220A0B13649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E0A84B4-E124-43C9-92B8-A5E309C01E4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DB9EACB-1F34-486B-8A1E-BCD5D621EE1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E6D8329-F795-4E87-A3D7-B409A1AD034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8B7F4C8-C82B-45CE-9862-56AFB736CF4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A7FFF728-2DD9-484A-B386-258112F75A4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9F11C34B-63C6-418B-B63E-DD06F4BC1CF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504E6BCC-2F91-4936-B7A7-8E5CEA502A4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82FA726-D90C-4F40-901B-B7B0881680E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AFCEA314-E9C8-4516-B227-024905F2E42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895E15D-1694-489F-8676-C0918D6DB4D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F2C7342A-2061-4286-B4F1-824DFCBB7F2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D8FF0A3-2AFA-45FC-85B7-2C3F102253D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CBC88806-F69D-42D0-8250-3E2FB44AE699}"/>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49B792E-478B-47FD-A206-88F4B5A1D95C}"/>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E9E00F62-9F24-4B82-BEFC-02C14997F2CA}"/>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D30475B-E359-4A58-974D-CF76C6DF2BF6}"/>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CD5AEE13-EFFD-43EA-9A66-4629B4972F93}"/>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4B6C1089-B246-4F8E-AA01-8B8486A9896B}"/>
            </a:ext>
          </a:extLst>
        </xdr:cNvPr>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971BE6D1-C413-4CB1-B75B-533F9EB8C396}"/>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A63C2DCE-E97E-44FA-A1EC-71183CDAC1F2}"/>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35E5AA28-2FB8-4648-92CF-B53D9CD90B19}"/>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84A7200E-962D-4764-8FEC-EAED196700F8}"/>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0185D3E4-362B-460B-BACB-F95A332D4FF8}"/>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431C7CC-CB71-4EE5-90BF-F330885BC25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01B8E00-A5BC-472A-941F-EE39113FA57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71E437B-FF4C-40A1-B52C-56EE6F32EE2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A9D29D7-40E4-4007-B9FF-6DA41F363DD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1E9CC57-8413-438C-AE65-EB7AAB2F63D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165039</xdr:rowOff>
    </xdr:from>
    <xdr:to>
      <xdr:col>55</xdr:col>
      <xdr:colOff>50800</xdr:colOff>
      <xdr:row>63</xdr:row>
      <xdr:rowOff>95189</xdr:rowOff>
    </xdr:to>
    <xdr:sp macro="" textlink="">
      <xdr:nvSpPr>
        <xdr:cNvPr id="246" name="楕円 245">
          <a:extLst>
            <a:ext uri="{FF2B5EF4-FFF2-40B4-BE49-F238E27FC236}">
              <a16:creationId xmlns:a16="http://schemas.microsoft.com/office/drawing/2014/main" id="{BEF50F48-BF53-4067-A75D-75E0C05A2F1C}"/>
            </a:ext>
          </a:extLst>
        </xdr:cNvPr>
        <xdr:cNvSpPr/>
      </xdr:nvSpPr>
      <xdr:spPr>
        <a:xfrm>
          <a:off x="10426700" y="107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143466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CA467EE9-6D7A-48A4-A8DD-8417F4F35F5F}"/>
            </a:ext>
          </a:extLst>
        </xdr:cNvPr>
        <xdr:cNvSpPr txBox="1"/>
      </xdr:nvSpPr>
      <xdr:spPr>
        <a:xfrm>
          <a:off x="10515600" y="1077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165291</xdr:rowOff>
    </xdr:from>
    <xdr:to>
      <xdr:col>50</xdr:col>
      <xdr:colOff>165100</xdr:colOff>
      <xdr:row>63</xdr:row>
      <xdr:rowOff>95441</xdr:rowOff>
    </xdr:to>
    <xdr:sp macro="" textlink="">
      <xdr:nvSpPr>
        <xdr:cNvPr id="248" name="楕円 247">
          <a:extLst>
            <a:ext uri="{FF2B5EF4-FFF2-40B4-BE49-F238E27FC236}">
              <a16:creationId xmlns:a16="http://schemas.microsoft.com/office/drawing/2014/main" id="{DC4F5647-D034-4FEA-ADDF-EF82E2161534}"/>
            </a:ext>
          </a:extLst>
        </xdr:cNvPr>
        <xdr:cNvSpPr/>
      </xdr:nvSpPr>
      <xdr:spPr>
        <a:xfrm>
          <a:off x="9588500" y="1079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44389</xdr:rowOff>
    </xdr:from>
    <xdr:to>
      <xdr:col>55</xdr:col>
      <xdr:colOff>0</xdr:colOff>
      <xdr:row>63</xdr:row>
      <xdr:rowOff>44641</xdr:rowOff>
    </xdr:to>
    <xdr:cxnSp macro="">
      <xdr:nvCxnSpPr>
        <xdr:cNvPr id="249" name="直線コネクタ 248">
          <a:extLst>
            <a:ext uri="{FF2B5EF4-FFF2-40B4-BE49-F238E27FC236}">
              <a16:creationId xmlns:a16="http://schemas.microsoft.com/office/drawing/2014/main" id="{B44E7509-664D-41FF-BA67-91DA76F57DF4}"/>
            </a:ext>
          </a:extLst>
        </xdr:cNvPr>
        <xdr:cNvCxnSpPr/>
      </xdr:nvCxnSpPr>
      <xdr:spPr>
        <a:xfrm flipV="1">
          <a:off x="9639300" y="10845739"/>
          <a:ext cx="8382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2822</xdr:rowOff>
    </xdr:from>
    <xdr:to>
      <xdr:col>46</xdr:col>
      <xdr:colOff>38100</xdr:colOff>
      <xdr:row>63</xdr:row>
      <xdr:rowOff>104422</xdr:rowOff>
    </xdr:to>
    <xdr:sp macro="" textlink="">
      <xdr:nvSpPr>
        <xdr:cNvPr id="250" name="楕円 249">
          <a:extLst>
            <a:ext uri="{FF2B5EF4-FFF2-40B4-BE49-F238E27FC236}">
              <a16:creationId xmlns:a16="http://schemas.microsoft.com/office/drawing/2014/main" id="{73F946DF-AAB9-4894-AC62-D6697179B254}"/>
            </a:ext>
          </a:extLst>
        </xdr:cNvPr>
        <xdr:cNvSpPr/>
      </xdr:nvSpPr>
      <xdr:spPr>
        <a:xfrm>
          <a:off x="8699500" y="1080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44641</xdr:rowOff>
    </xdr:from>
    <xdr:to>
      <xdr:col>50</xdr:col>
      <xdr:colOff>114300</xdr:colOff>
      <xdr:row>63</xdr:row>
      <xdr:rowOff>53622</xdr:rowOff>
    </xdr:to>
    <xdr:cxnSp macro="">
      <xdr:nvCxnSpPr>
        <xdr:cNvPr id="251" name="直線コネクタ 250">
          <a:extLst>
            <a:ext uri="{FF2B5EF4-FFF2-40B4-BE49-F238E27FC236}">
              <a16:creationId xmlns:a16="http://schemas.microsoft.com/office/drawing/2014/main" id="{CECA2C74-F9C9-48DD-AB8E-ED7340F907A1}"/>
            </a:ext>
          </a:extLst>
        </xdr:cNvPr>
        <xdr:cNvCxnSpPr/>
      </xdr:nvCxnSpPr>
      <xdr:spPr>
        <a:xfrm flipV="1">
          <a:off x="8750300" y="10845991"/>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166296</xdr:rowOff>
    </xdr:from>
    <xdr:to>
      <xdr:col>41</xdr:col>
      <xdr:colOff>101600</xdr:colOff>
      <xdr:row>63</xdr:row>
      <xdr:rowOff>96446</xdr:rowOff>
    </xdr:to>
    <xdr:sp macro="" textlink="">
      <xdr:nvSpPr>
        <xdr:cNvPr id="252" name="楕円 251">
          <a:extLst>
            <a:ext uri="{FF2B5EF4-FFF2-40B4-BE49-F238E27FC236}">
              <a16:creationId xmlns:a16="http://schemas.microsoft.com/office/drawing/2014/main" id="{5DCDF5B7-DA09-4CC5-A720-5E92BF0B72B3}"/>
            </a:ext>
          </a:extLst>
        </xdr:cNvPr>
        <xdr:cNvSpPr/>
      </xdr:nvSpPr>
      <xdr:spPr>
        <a:xfrm>
          <a:off x="7810500" y="107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45646</xdr:rowOff>
    </xdr:from>
    <xdr:to>
      <xdr:col>45</xdr:col>
      <xdr:colOff>177800</xdr:colOff>
      <xdr:row>63</xdr:row>
      <xdr:rowOff>53622</xdr:rowOff>
    </xdr:to>
    <xdr:cxnSp macro="">
      <xdr:nvCxnSpPr>
        <xdr:cNvPr id="253" name="直線コネクタ 252">
          <a:extLst>
            <a:ext uri="{FF2B5EF4-FFF2-40B4-BE49-F238E27FC236}">
              <a16:creationId xmlns:a16="http://schemas.microsoft.com/office/drawing/2014/main" id="{7C9C3F24-3EC5-4526-B5F5-18B1797EEB70}"/>
            </a:ext>
          </a:extLst>
        </xdr:cNvPr>
        <xdr:cNvCxnSpPr/>
      </xdr:nvCxnSpPr>
      <xdr:spPr>
        <a:xfrm>
          <a:off x="7861300" y="10846996"/>
          <a:ext cx="889000" cy="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273</xdr:rowOff>
    </xdr:from>
    <xdr:to>
      <xdr:col>36</xdr:col>
      <xdr:colOff>165100</xdr:colOff>
      <xdr:row>63</xdr:row>
      <xdr:rowOff>101873</xdr:rowOff>
    </xdr:to>
    <xdr:sp macro="" textlink="">
      <xdr:nvSpPr>
        <xdr:cNvPr id="254" name="楕円 253">
          <a:extLst>
            <a:ext uri="{FF2B5EF4-FFF2-40B4-BE49-F238E27FC236}">
              <a16:creationId xmlns:a16="http://schemas.microsoft.com/office/drawing/2014/main" id="{9514FF34-69F1-4749-A8EC-95182952F0A7}"/>
            </a:ext>
          </a:extLst>
        </xdr:cNvPr>
        <xdr:cNvSpPr/>
      </xdr:nvSpPr>
      <xdr:spPr>
        <a:xfrm>
          <a:off x="6921500" y="108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45646</xdr:rowOff>
    </xdr:from>
    <xdr:to>
      <xdr:col>41</xdr:col>
      <xdr:colOff>50800</xdr:colOff>
      <xdr:row>63</xdr:row>
      <xdr:rowOff>51073</xdr:rowOff>
    </xdr:to>
    <xdr:cxnSp macro="">
      <xdr:nvCxnSpPr>
        <xdr:cNvPr id="255" name="直線コネクタ 254">
          <a:extLst>
            <a:ext uri="{FF2B5EF4-FFF2-40B4-BE49-F238E27FC236}">
              <a16:creationId xmlns:a16="http://schemas.microsoft.com/office/drawing/2014/main" id="{B93B294A-67C1-42C5-BFD8-169C9B207FB7}"/>
            </a:ext>
          </a:extLst>
        </xdr:cNvPr>
        <xdr:cNvCxnSpPr/>
      </xdr:nvCxnSpPr>
      <xdr:spPr>
        <a:xfrm flipV="1">
          <a:off x="6972300" y="10846996"/>
          <a:ext cx="889000" cy="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86979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A6D7799-B3C7-4038-9446-C5EE178F8FF4}"/>
            </a:ext>
          </a:extLst>
        </xdr:cNvPr>
        <xdr:cNvSpPr txBox="1"/>
      </xdr:nvSpPr>
      <xdr:spPr>
        <a:xfrm>
          <a:off x="9327095" y="1088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9ADFB92-E427-4BAF-B41D-E7DE81C48A22}"/>
            </a:ext>
          </a:extLst>
        </xdr:cNvPr>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DA88E56-6835-41D4-939A-2243668D6CEB}"/>
            </a:ext>
          </a:extLst>
        </xdr:cNvPr>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9E00269-3AF8-4695-AD81-23F42381783A}"/>
            </a:ext>
          </a:extLst>
        </xdr:cNvPr>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111968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E0D68213-E638-48CB-8E0C-4601876E76FD}"/>
            </a:ext>
          </a:extLst>
        </xdr:cNvPr>
        <xdr:cNvSpPr txBox="1"/>
      </xdr:nvSpPr>
      <xdr:spPr>
        <a:xfrm>
          <a:off x="9327095" y="1057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95549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1D3C7E16-AF6D-4AB2-9B20-F86E5C0FC2B7}"/>
            </a:ext>
          </a:extLst>
        </xdr:cNvPr>
        <xdr:cNvSpPr txBox="1"/>
      </xdr:nvSpPr>
      <xdr:spPr>
        <a:xfrm>
          <a:off x="8450795" y="1089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87573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F5BA739-D1BA-4C3B-98FA-1F8D2253926A}"/>
            </a:ext>
          </a:extLst>
        </xdr:cNvPr>
        <xdr:cNvSpPr txBox="1"/>
      </xdr:nvSpPr>
      <xdr:spPr>
        <a:xfrm>
          <a:off x="7561795" y="1088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93000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96DFA757-0A8A-4255-B2DE-B7830275BC41}"/>
            </a:ext>
          </a:extLst>
        </xdr:cNvPr>
        <xdr:cNvSpPr txBox="1"/>
      </xdr:nvSpPr>
      <xdr:spPr>
        <a:xfrm>
          <a:off x="6672795" y="1089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ECCF150-B2E8-4AA3-A36E-91C95DB6CA0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11B74B3-2934-4288-B50B-46F3B752ED6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2256D9A-3F30-4404-A72B-C688A920764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E698B90-75D7-426D-A55F-4201D041C86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C126DC8-9ABA-4F71-A234-71474B5FCC3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19FAF2-4293-4DD0-A82E-33DBA06859E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000D5C8-4D2C-418D-B2E6-7DFC3DD5812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D371236-0E64-4F3B-9F4C-30DBE85CE96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0441051-206F-428E-860C-144B92371F7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97C175F-94D8-4BD1-BF77-A93A07330AC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FD8385F-74E0-4D04-9CDD-4D9FC1636B7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7AAB133D-7F2E-4F3E-8F3B-2498BD5B7AB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6AB8426-D561-4C86-ABE5-4DE8838AE2D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8F2A3A11-191B-4514-86B9-522869E8CD9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26D4DD5D-8D49-4463-AFBB-4FB575E0C0E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59B495F5-EADC-4628-BD25-974F96F014A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A8047AD6-AA97-4E53-8582-7D916C39BD9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21C59EA7-5BDB-4952-A106-98B2CD4AC49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9615A10D-FF6B-451A-B492-78BF8EBCB49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549F973A-06F2-4EE3-9F70-3CEF7BDE0E2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65B81FC8-557E-49A3-836B-5E0D0A77585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C29E2F3C-7DAE-4308-BE25-C45D31734D3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DECCC2A7-366E-4835-BE75-48071F87E09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DD2DEFCC-2410-479D-B25E-601C22F1F78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28CB1ABE-AC13-4C6A-8015-041A7423F16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F79AB442-A61C-4C52-B087-ABD1C5C8CE59}"/>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778BBCDC-97FA-4A22-B9A7-23635D0AD11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39CB62BC-0B5E-4A7C-94AE-F891421A554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14D57DCF-B19B-4EC2-9532-81B7AEBF5DA7}"/>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949AC240-BFAA-4EA2-9D48-8540304C4494}"/>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D0BA89BA-A2CD-4784-8896-81694F29FEBB}"/>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819E7738-4C1D-44F3-B894-909ED1202B9F}"/>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539903C8-0812-4C5F-AA21-8F53CD51024D}"/>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DB4652EF-C4A8-4607-9FE8-5912575C2FFF}"/>
            </a:ext>
          </a:extLst>
        </xdr:cNvPr>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641AD1CE-5D75-454A-9447-852AD4A02E7F}"/>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24F62384-A9EB-4759-AD25-C3C8803734F9}"/>
            </a:ext>
          </a:extLst>
        </xdr:cNvPr>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1E7ACEB-5A8D-42FA-A7A3-A3D2A5D62B6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8C0378D-C54C-451B-9196-D774F64B614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773E11D-D444-42DF-9534-893EABDC05C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EDE1718-099E-4127-B788-666E5B7C1E3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C62C000-85C9-4123-A5A5-4A01180F8AE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5" name="楕円 304">
          <a:extLst>
            <a:ext uri="{FF2B5EF4-FFF2-40B4-BE49-F238E27FC236}">
              <a16:creationId xmlns:a16="http://schemas.microsoft.com/office/drawing/2014/main" id="{0F1C1927-0E9B-4CBA-866E-954D85AE799E}"/>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6" name="【公営住宅】&#10;有形固定資産減価償却率該当値テキスト">
          <a:extLst>
            <a:ext uri="{FF2B5EF4-FFF2-40B4-BE49-F238E27FC236}">
              <a16:creationId xmlns:a16="http://schemas.microsoft.com/office/drawing/2014/main" id="{D0FACC13-51C9-4698-9A13-7FC7E635884F}"/>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7" name="楕円 306">
          <a:extLst>
            <a:ext uri="{FF2B5EF4-FFF2-40B4-BE49-F238E27FC236}">
              <a16:creationId xmlns:a16="http://schemas.microsoft.com/office/drawing/2014/main" id="{81AEB302-0BF5-46CB-A3B7-8BCCD1AF648E}"/>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8" name="直線コネクタ 307">
          <a:extLst>
            <a:ext uri="{FF2B5EF4-FFF2-40B4-BE49-F238E27FC236}">
              <a16:creationId xmlns:a16="http://schemas.microsoft.com/office/drawing/2014/main" id="{33F4EAC8-53D2-47A4-AFCA-A8750307F642}"/>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101600</xdr:rowOff>
    </xdr:from>
    <xdr:to>
      <xdr:col>15</xdr:col>
      <xdr:colOff>101600</xdr:colOff>
      <xdr:row>87</xdr:row>
      <xdr:rowOff>31750</xdr:rowOff>
    </xdr:to>
    <xdr:sp macro="" textlink="">
      <xdr:nvSpPr>
        <xdr:cNvPr id="309" name="楕円 308">
          <a:extLst>
            <a:ext uri="{FF2B5EF4-FFF2-40B4-BE49-F238E27FC236}">
              <a16:creationId xmlns:a16="http://schemas.microsoft.com/office/drawing/2014/main" id="{1904135E-E488-460C-83CD-B29F226BEED7}"/>
            </a:ext>
          </a:extLst>
        </xdr:cNvPr>
        <xdr:cNvSpPr/>
      </xdr:nvSpPr>
      <xdr:spPr>
        <a:xfrm>
          <a:off x="2857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152400</xdr:rowOff>
    </xdr:from>
    <xdr:to>
      <xdr:col>19</xdr:col>
      <xdr:colOff>177800</xdr:colOff>
      <xdr:row>86</xdr:row>
      <xdr:rowOff>168729</xdr:rowOff>
    </xdr:to>
    <xdr:cxnSp macro="">
      <xdr:nvCxnSpPr>
        <xdr:cNvPr id="310" name="直線コネクタ 309">
          <a:extLst>
            <a:ext uri="{FF2B5EF4-FFF2-40B4-BE49-F238E27FC236}">
              <a16:creationId xmlns:a16="http://schemas.microsoft.com/office/drawing/2014/main" id="{A3CA108B-D6A5-40BF-9A05-4C536815E288}"/>
            </a:ext>
          </a:extLst>
        </xdr:cNvPr>
        <xdr:cNvCxnSpPr/>
      </xdr:nvCxnSpPr>
      <xdr:spPr>
        <a:xfrm>
          <a:off x="2908300" y="1489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65677</xdr:rowOff>
    </xdr:from>
    <xdr:to>
      <xdr:col>10</xdr:col>
      <xdr:colOff>165100</xdr:colOff>
      <xdr:row>86</xdr:row>
      <xdr:rowOff>167277</xdr:rowOff>
    </xdr:to>
    <xdr:sp macro="" textlink="">
      <xdr:nvSpPr>
        <xdr:cNvPr id="311" name="楕円 310">
          <a:extLst>
            <a:ext uri="{FF2B5EF4-FFF2-40B4-BE49-F238E27FC236}">
              <a16:creationId xmlns:a16="http://schemas.microsoft.com/office/drawing/2014/main" id="{3E46A139-942B-4E9B-B70A-87133BF2CE23}"/>
            </a:ext>
          </a:extLst>
        </xdr:cNvPr>
        <xdr:cNvSpPr/>
      </xdr:nvSpPr>
      <xdr:spPr>
        <a:xfrm>
          <a:off x="1968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116477</xdr:rowOff>
    </xdr:from>
    <xdr:to>
      <xdr:col>15</xdr:col>
      <xdr:colOff>50800</xdr:colOff>
      <xdr:row>86</xdr:row>
      <xdr:rowOff>152400</xdr:rowOff>
    </xdr:to>
    <xdr:cxnSp macro="">
      <xdr:nvCxnSpPr>
        <xdr:cNvPr id="312" name="直線コネクタ 311">
          <a:extLst>
            <a:ext uri="{FF2B5EF4-FFF2-40B4-BE49-F238E27FC236}">
              <a16:creationId xmlns:a16="http://schemas.microsoft.com/office/drawing/2014/main" id="{A835980A-B54A-49A1-BB04-B31412471931}"/>
            </a:ext>
          </a:extLst>
        </xdr:cNvPr>
        <xdr:cNvCxnSpPr/>
      </xdr:nvCxnSpPr>
      <xdr:spPr>
        <a:xfrm>
          <a:off x="2019300" y="148611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29755</xdr:rowOff>
    </xdr:from>
    <xdr:to>
      <xdr:col>6</xdr:col>
      <xdr:colOff>38100</xdr:colOff>
      <xdr:row>86</xdr:row>
      <xdr:rowOff>131355</xdr:rowOff>
    </xdr:to>
    <xdr:sp macro="" textlink="">
      <xdr:nvSpPr>
        <xdr:cNvPr id="313" name="楕円 312">
          <a:extLst>
            <a:ext uri="{FF2B5EF4-FFF2-40B4-BE49-F238E27FC236}">
              <a16:creationId xmlns:a16="http://schemas.microsoft.com/office/drawing/2014/main" id="{AA2F7545-E22B-4EE3-95F2-C07DAC25C8D5}"/>
            </a:ext>
          </a:extLst>
        </xdr:cNvPr>
        <xdr:cNvSpPr/>
      </xdr:nvSpPr>
      <xdr:spPr>
        <a:xfrm>
          <a:off x="1079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80555</xdr:rowOff>
    </xdr:from>
    <xdr:to>
      <xdr:col>10</xdr:col>
      <xdr:colOff>114300</xdr:colOff>
      <xdr:row>86</xdr:row>
      <xdr:rowOff>116477</xdr:rowOff>
    </xdr:to>
    <xdr:cxnSp macro="">
      <xdr:nvCxnSpPr>
        <xdr:cNvPr id="314" name="直線コネクタ 313">
          <a:extLst>
            <a:ext uri="{FF2B5EF4-FFF2-40B4-BE49-F238E27FC236}">
              <a16:creationId xmlns:a16="http://schemas.microsoft.com/office/drawing/2014/main" id="{C4E1814D-7B88-49C8-A50D-9FDE00A90F4F}"/>
            </a:ext>
          </a:extLst>
        </xdr:cNvPr>
        <xdr:cNvCxnSpPr/>
      </xdr:nvCxnSpPr>
      <xdr:spPr>
        <a:xfrm>
          <a:off x="1130300" y="148252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a:extLst>
            <a:ext uri="{FF2B5EF4-FFF2-40B4-BE49-F238E27FC236}">
              <a16:creationId xmlns:a16="http://schemas.microsoft.com/office/drawing/2014/main" id="{0F0609FA-C96A-4C02-A58B-A71FE361E4E2}"/>
            </a:ext>
          </a:extLst>
        </xdr:cNvPr>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316" name="n_2aveValue【公営住宅】&#10;有形固定資産減価償却率">
          <a:extLst>
            <a:ext uri="{FF2B5EF4-FFF2-40B4-BE49-F238E27FC236}">
              <a16:creationId xmlns:a16="http://schemas.microsoft.com/office/drawing/2014/main" id="{CD505D24-134B-40F8-BA44-F978AE3944BA}"/>
            </a:ext>
          </a:extLst>
        </xdr:cNvPr>
        <xdr:cNvSpPr txBox="1"/>
      </xdr:nvSpPr>
      <xdr:spPr>
        <a:xfrm>
          <a:off x="2705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17" name="n_3aveValue【公営住宅】&#10;有形固定資産減価償却率">
          <a:extLst>
            <a:ext uri="{FF2B5EF4-FFF2-40B4-BE49-F238E27FC236}">
              <a16:creationId xmlns:a16="http://schemas.microsoft.com/office/drawing/2014/main" id="{C3BD2BD6-C534-468C-88E3-BE97D7B2D767}"/>
            </a:ext>
          </a:extLst>
        </xdr:cNvPr>
        <xdr:cNvSpPr txBox="1"/>
      </xdr:nvSpPr>
      <xdr:spPr>
        <a:xfrm>
          <a:off x="1816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macro="" textlink="">
      <xdr:nvSpPr>
        <xdr:cNvPr id="318" name="n_4aveValue【公営住宅】&#10;有形固定資産減価償却率">
          <a:extLst>
            <a:ext uri="{FF2B5EF4-FFF2-40B4-BE49-F238E27FC236}">
              <a16:creationId xmlns:a16="http://schemas.microsoft.com/office/drawing/2014/main" id="{DEC8460B-572D-475D-BF52-FB90CD55781A}"/>
            </a:ext>
          </a:extLst>
        </xdr:cNvPr>
        <xdr:cNvSpPr txBox="1"/>
      </xdr:nvSpPr>
      <xdr:spPr>
        <a:xfrm>
          <a:off x="927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9" name="n_1mainValue【公営住宅】&#10;有形固定資産減価償却率">
          <a:extLst>
            <a:ext uri="{FF2B5EF4-FFF2-40B4-BE49-F238E27FC236}">
              <a16:creationId xmlns:a16="http://schemas.microsoft.com/office/drawing/2014/main" id="{4D612C6D-F32F-41B5-8CBF-F7E65658B52A}"/>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22877</xdr:rowOff>
    </xdr:from>
    <xdr:ext cx="405111" cy="259045"/>
    <xdr:sp macro="" textlink="">
      <xdr:nvSpPr>
        <xdr:cNvPr id="320" name="n_2mainValue【公営住宅】&#10;有形固定資産減価償却率">
          <a:extLst>
            <a:ext uri="{FF2B5EF4-FFF2-40B4-BE49-F238E27FC236}">
              <a16:creationId xmlns:a16="http://schemas.microsoft.com/office/drawing/2014/main" id="{4A391C81-4302-446B-BBBC-D8024EE868DA}"/>
            </a:ext>
          </a:extLst>
        </xdr:cNvPr>
        <xdr:cNvSpPr txBox="1"/>
      </xdr:nvSpPr>
      <xdr:spPr>
        <a:xfrm>
          <a:off x="2705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158404</xdr:rowOff>
    </xdr:from>
    <xdr:ext cx="405111" cy="259045"/>
    <xdr:sp macro="" textlink="">
      <xdr:nvSpPr>
        <xdr:cNvPr id="321" name="n_3mainValue【公営住宅】&#10;有形固定資産減価償却率">
          <a:extLst>
            <a:ext uri="{FF2B5EF4-FFF2-40B4-BE49-F238E27FC236}">
              <a16:creationId xmlns:a16="http://schemas.microsoft.com/office/drawing/2014/main" id="{CDA39413-2FAD-4B3A-90E3-685F46D7C31C}"/>
            </a:ext>
          </a:extLst>
        </xdr:cNvPr>
        <xdr:cNvSpPr txBox="1"/>
      </xdr:nvSpPr>
      <xdr:spPr>
        <a:xfrm>
          <a:off x="1816744"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122482</xdr:rowOff>
    </xdr:from>
    <xdr:ext cx="405111" cy="259045"/>
    <xdr:sp macro="" textlink="">
      <xdr:nvSpPr>
        <xdr:cNvPr id="322" name="n_4mainValue【公営住宅】&#10;有形固定資産減価償却率">
          <a:extLst>
            <a:ext uri="{FF2B5EF4-FFF2-40B4-BE49-F238E27FC236}">
              <a16:creationId xmlns:a16="http://schemas.microsoft.com/office/drawing/2014/main" id="{786FF001-7F9E-442B-96C2-11F82787B061}"/>
            </a:ext>
          </a:extLst>
        </xdr:cNvPr>
        <xdr:cNvSpPr txBox="1"/>
      </xdr:nvSpPr>
      <xdr:spPr>
        <a:xfrm>
          <a:off x="927744" y="1486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634BC591-DA9D-45E7-A061-DC0BAFF2F26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AD75B9D-7A6F-432B-B13D-493ADBE0689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7AA36869-76F1-4DEF-9B42-FF1A4B9ACD1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2217091-8F4A-4B1C-8FE7-3194A2A97D8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E6D06605-7BF8-4EA8-9CA2-39848CF6BFA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AA21F7EF-D876-45A7-82B9-D63FC34DBB1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6B2B9456-5CD7-4687-A5D8-3B7EDDE65A9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BC684484-7F86-4530-8792-EFBE3676557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244CD41A-0695-4981-9B99-A19D0D2D8CD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E5924E0-2702-41BA-9759-902A1F3668E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1E350F29-B4A6-41A2-8FD7-95EBC9BB3DD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AA97A781-5326-4438-95EB-7C68BB3D662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2EAEFF35-04DE-4A69-802D-EC721432861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F722B7D2-0E3A-4681-A2C4-8C795259E4A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7F322763-2DCE-4D38-99CB-0265FC6615A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5A75D9C5-9743-4277-AD8E-6CC7F3AF931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970B1087-1663-4C12-B3CC-BF3B0351C54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CCDCF583-8A15-48A7-B9F6-B59AFCA1094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41F93D02-A394-4E7D-8E6A-286E5083C3E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A2085120-D4AC-46DE-84EE-1C32A54057F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6B0B331E-DF1B-404A-94C1-66F8547EDB4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A1584472-3FCC-40BF-B87E-F73E0740999C}"/>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D44CE699-6CE5-41A3-BDFB-759CD43AEB0C}"/>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B97495DE-4976-4AD7-9965-72FE2ED95AA5}"/>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186D8CD3-64D1-4B55-B5EE-32C8906DF4B8}"/>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6AE367B1-F9DE-4F57-8910-EA8A4BD50BEE}"/>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a:extLst>
            <a:ext uri="{FF2B5EF4-FFF2-40B4-BE49-F238E27FC236}">
              <a16:creationId xmlns:a16="http://schemas.microsoft.com/office/drawing/2014/main" id="{0432F87E-1F66-4AD5-AF02-0E7DCC29EA9B}"/>
            </a:ext>
          </a:extLst>
        </xdr:cNvPr>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14426306-1F44-4953-90BD-498B654823FF}"/>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664F6854-A582-48B7-8F7F-9EACC95DFCAB}"/>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CADB416B-5BEC-4E06-8FE0-C50C44CF05FD}"/>
            </a:ext>
          </a:extLst>
        </xdr:cNvPr>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A09DC4C4-4587-46E0-B2D5-CA739AEBED74}"/>
            </a:ext>
          </a:extLst>
        </xdr:cNvPr>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4265DCDA-3351-4B24-ADD0-D0AAF1C8F248}"/>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5A158A1-1D55-4F67-B320-639045AD9AA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C57BC8F-4E0F-44D2-BE67-4A72DE32C12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B4B9ECB-E80F-43ED-A993-F379903FC89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F18C183-B2BF-4665-8E14-FD408D664AD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0895038-41E6-4727-A059-B06A94CBD90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155778</xdr:rowOff>
    </xdr:from>
    <xdr:to>
      <xdr:col>55</xdr:col>
      <xdr:colOff>50800</xdr:colOff>
      <xdr:row>86</xdr:row>
      <xdr:rowOff>85928</xdr:rowOff>
    </xdr:to>
    <xdr:sp macro="" textlink="">
      <xdr:nvSpPr>
        <xdr:cNvPr id="360" name="楕円 359">
          <a:extLst>
            <a:ext uri="{FF2B5EF4-FFF2-40B4-BE49-F238E27FC236}">
              <a16:creationId xmlns:a16="http://schemas.microsoft.com/office/drawing/2014/main" id="{466A502E-38A2-4CAD-B4F4-D1CF44A04259}"/>
            </a:ext>
          </a:extLst>
        </xdr:cNvPr>
        <xdr:cNvSpPr/>
      </xdr:nvSpPr>
      <xdr:spPr>
        <a:xfrm>
          <a:off x="104267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70705</xdr:rowOff>
    </xdr:from>
    <xdr:ext cx="469744" cy="259045"/>
    <xdr:sp macro="" textlink="">
      <xdr:nvSpPr>
        <xdr:cNvPr id="361" name="【公営住宅】&#10;一人当たり面積該当値テキスト">
          <a:extLst>
            <a:ext uri="{FF2B5EF4-FFF2-40B4-BE49-F238E27FC236}">
              <a16:creationId xmlns:a16="http://schemas.microsoft.com/office/drawing/2014/main" id="{9D80F765-0474-4455-AC43-4C5008854100}"/>
            </a:ext>
          </a:extLst>
        </xdr:cNvPr>
        <xdr:cNvSpPr txBox="1"/>
      </xdr:nvSpPr>
      <xdr:spPr>
        <a:xfrm>
          <a:off x="10515600" y="1464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155778</xdr:rowOff>
    </xdr:from>
    <xdr:to>
      <xdr:col>50</xdr:col>
      <xdr:colOff>165100</xdr:colOff>
      <xdr:row>86</xdr:row>
      <xdr:rowOff>85928</xdr:rowOff>
    </xdr:to>
    <xdr:sp macro="" textlink="">
      <xdr:nvSpPr>
        <xdr:cNvPr id="362" name="楕円 361">
          <a:extLst>
            <a:ext uri="{FF2B5EF4-FFF2-40B4-BE49-F238E27FC236}">
              <a16:creationId xmlns:a16="http://schemas.microsoft.com/office/drawing/2014/main" id="{0BF96C61-7E22-43D8-8671-8AFA05DE237B}"/>
            </a:ext>
          </a:extLst>
        </xdr:cNvPr>
        <xdr:cNvSpPr/>
      </xdr:nvSpPr>
      <xdr:spPr>
        <a:xfrm>
          <a:off x="9588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35128</xdr:rowOff>
    </xdr:from>
    <xdr:to>
      <xdr:col>55</xdr:col>
      <xdr:colOff>0</xdr:colOff>
      <xdr:row>86</xdr:row>
      <xdr:rowOff>35128</xdr:rowOff>
    </xdr:to>
    <xdr:cxnSp macro="">
      <xdr:nvCxnSpPr>
        <xdr:cNvPr id="363" name="直線コネクタ 362">
          <a:extLst>
            <a:ext uri="{FF2B5EF4-FFF2-40B4-BE49-F238E27FC236}">
              <a16:creationId xmlns:a16="http://schemas.microsoft.com/office/drawing/2014/main" id="{B422FCD9-E96F-417A-BCBA-E4F3B91D70DC}"/>
            </a:ext>
          </a:extLst>
        </xdr:cNvPr>
        <xdr:cNvCxnSpPr/>
      </xdr:nvCxnSpPr>
      <xdr:spPr>
        <a:xfrm>
          <a:off x="9639300" y="1477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155778</xdr:rowOff>
    </xdr:from>
    <xdr:to>
      <xdr:col>46</xdr:col>
      <xdr:colOff>38100</xdr:colOff>
      <xdr:row>86</xdr:row>
      <xdr:rowOff>85928</xdr:rowOff>
    </xdr:to>
    <xdr:sp macro="" textlink="">
      <xdr:nvSpPr>
        <xdr:cNvPr id="364" name="楕円 363">
          <a:extLst>
            <a:ext uri="{FF2B5EF4-FFF2-40B4-BE49-F238E27FC236}">
              <a16:creationId xmlns:a16="http://schemas.microsoft.com/office/drawing/2014/main" id="{DA9C4DF6-A682-473C-A00C-98DCD7EC8800}"/>
            </a:ext>
          </a:extLst>
        </xdr:cNvPr>
        <xdr:cNvSpPr/>
      </xdr:nvSpPr>
      <xdr:spPr>
        <a:xfrm>
          <a:off x="8699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35128</xdr:rowOff>
    </xdr:from>
    <xdr:to>
      <xdr:col>50</xdr:col>
      <xdr:colOff>114300</xdr:colOff>
      <xdr:row>86</xdr:row>
      <xdr:rowOff>35128</xdr:rowOff>
    </xdr:to>
    <xdr:cxnSp macro="">
      <xdr:nvCxnSpPr>
        <xdr:cNvPr id="365" name="直線コネクタ 364">
          <a:extLst>
            <a:ext uri="{FF2B5EF4-FFF2-40B4-BE49-F238E27FC236}">
              <a16:creationId xmlns:a16="http://schemas.microsoft.com/office/drawing/2014/main" id="{E1C3F5F7-601C-48D3-8664-34F474689AAE}"/>
            </a:ext>
          </a:extLst>
        </xdr:cNvPr>
        <xdr:cNvCxnSpPr/>
      </xdr:nvCxnSpPr>
      <xdr:spPr>
        <a:xfrm>
          <a:off x="8750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155778</xdr:rowOff>
    </xdr:from>
    <xdr:to>
      <xdr:col>41</xdr:col>
      <xdr:colOff>101600</xdr:colOff>
      <xdr:row>86</xdr:row>
      <xdr:rowOff>85928</xdr:rowOff>
    </xdr:to>
    <xdr:sp macro="" textlink="">
      <xdr:nvSpPr>
        <xdr:cNvPr id="366" name="楕円 365">
          <a:extLst>
            <a:ext uri="{FF2B5EF4-FFF2-40B4-BE49-F238E27FC236}">
              <a16:creationId xmlns:a16="http://schemas.microsoft.com/office/drawing/2014/main" id="{3B4F090E-9FCD-47FE-A17F-2B532D2EB648}"/>
            </a:ext>
          </a:extLst>
        </xdr:cNvPr>
        <xdr:cNvSpPr/>
      </xdr:nvSpPr>
      <xdr:spPr>
        <a:xfrm>
          <a:off x="7810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35128</xdr:rowOff>
    </xdr:from>
    <xdr:to>
      <xdr:col>45</xdr:col>
      <xdr:colOff>177800</xdr:colOff>
      <xdr:row>86</xdr:row>
      <xdr:rowOff>35128</xdr:rowOff>
    </xdr:to>
    <xdr:cxnSp macro="">
      <xdr:nvCxnSpPr>
        <xdr:cNvPr id="367" name="直線コネクタ 366">
          <a:extLst>
            <a:ext uri="{FF2B5EF4-FFF2-40B4-BE49-F238E27FC236}">
              <a16:creationId xmlns:a16="http://schemas.microsoft.com/office/drawing/2014/main" id="{CB6735C0-83A1-4FE2-96A0-524B860C616C}"/>
            </a:ext>
          </a:extLst>
        </xdr:cNvPr>
        <xdr:cNvCxnSpPr/>
      </xdr:nvCxnSpPr>
      <xdr:spPr>
        <a:xfrm>
          <a:off x="7861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155778</xdr:rowOff>
    </xdr:from>
    <xdr:to>
      <xdr:col>36</xdr:col>
      <xdr:colOff>165100</xdr:colOff>
      <xdr:row>86</xdr:row>
      <xdr:rowOff>85928</xdr:rowOff>
    </xdr:to>
    <xdr:sp macro="" textlink="">
      <xdr:nvSpPr>
        <xdr:cNvPr id="368" name="楕円 367">
          <a:extLst>
            <a:ext uri="{FF2B5EF4-FFF2-40B4-BE49-F238E27FC236}">
              <a16:creationId xmlns:a16="http://schemas.microsoft.com/office/drawing/2014/main" id="{2B247117-9FE6-4027-941E-FD69AA788AA1}"/>
            </a:ext>
          </a:extLst>
        </xdr:cNvPr>
        <xdr:cNvSpPr/>
      </xdr:nvSpPr>
      <xdr:spPr>
        <a:xfrm>
          <a:off x="69215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35128</xdr:rowOff>
    </xdr:from>
    <xdr:to>
      <xdr:col>41</xdr:col>
      <xdr:colOff>50800</xdr:colOff>
      <xdr:row>86</xdr:row>
      <xdr:rowOff>35128</xdr:rowOff>
    </xdr:to>
    <xdr:cxnSp macro="">
      <xdr:nvCxnSpPr>
        <xdr:cNvPr id="369" name="直線コネクタ 368">
          <a:extLst>
            <a:ext uri="{FF2B5EF4-FFF2-40B4-BE49-F238E27FC236}">
              <a16:creationId xmlns:a16="http://schemas.microsoft.com/office/drawing/2014/main" id="{A674E08F-0238-4E4F-85F3-D0FBF5F6A016}"/>
            </a:ext>
          </a:extLst>
        </xdr:cNvPr>
        <xdr:cNvCxnSpPr/>
      </xdr:nvCxnSpPr>
      <xdr:spPr>
        <a:xfrm>
          <a:off x="6972300" y="1477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a:extLst>
            <a:ext uri="{FF2B5EF4-FFF2-40B4-BE49-F238E27FC236}">
              <a16:creationId xmlns:a16="http://schemas.microsoft.com/office/drawing/2014/main" id="{06258271-6624-476B-AF3A-8DB51CF9C748}"/>
            </a:ext>
          </a:extLst>
        </xdr:cNvPr>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a:extLst>
            <a:ext uri="{FF2B5EF4-FFF2-40B4-BE49-F238E27FC236}">
              <a16:creationId xmlns:a16="http://schemas.microsoft.com/office/drawing/2014/main" id="{10FDD5CD-4A21-451C-8EA2-7B307D332328}"/>
            </a:ext>
          </a:extLst>
        </xdr:cNvPr>
        <xdr:cNvSpPr txBox="1"/>
      </xdr:nvSpPr>
      <xdr:spPr>
        <a:xfrm>
          <a:off x="8515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a:extLst>
            <a:ext uri="{FF2B5EF4-FFF2-40B4-BE49-F238E27FC236}">
              <a16:creationId xmlns:a16="http://schemas.microsoft.com/office/drawing/2014/main" id="{8DD180C8-0C87-4AAA-9015-D3ED865B7F6D}"/>
            </a:ext>
          </a:extLst>
        </xdr:cNvPr>
        <xdr:cNvSpPr txBox="1"/>
      </xdr:nvSpPr>
      <xdr:spPr>
        <a:xfrm>
          <a:off x="7626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a:extLst>
            <a:ext uri="{FF2B5EF4-FFF2-40B4-BE49-F238E27FC236}">
              <a16:creationId xmlns:a16="http://schemas.microsoft.com/office/drawing/2014/main" id="{FB767CB4-F640-4FC3-BCDC-92E2D8FFA1A7}"/>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77055</xdr:rowOff>
    </xdr:from>
    <xdr:ext cx="469744" cy="259045"/>
    <xdr:sp macro="" textlink="">
      <xdr:nvSpPr>
        <xdr:cNvPr id="374" name="n_1mainValue【公営住宅】&#10;一人当たり面積">
          <a:extLst>
            <a:ext uri="{FF2B5EF4-FFF2-40B4-BE49-F238E27FC236}">
              <a16:creationId xmlns:a16="http://schemas.microsoft.com/office/drawing/2014/main" id="{8A470EA9-85C5-4A3B-BDF1-EB5E321DB889}"/>
            </a:ext>
          </a:extLst>
        </xdr:cNvPr>
        <xdr:cNvSpPr txBox="1"/>
      </xdr:nvSpPr>
      <xdr:spPr>
        <a:xfrm>
          <a:off x="93917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77055</xdr:rowOff>
    </xdr:from>
    <xdr:ext cx="469744" cy="259045"/>
    <xdr:sp macro="" textlink="">
      <xdr:nvSpPr>
        <xdr:cNvPr id="375" name="n_2mainValue【公営住宅】&#10;一人当たり面積">
          <a:extLst>
            <a:ext uri="{FF2B5EF4-FFF2-40B4-BE49-F238E27FC236}">
              <a16:creationId xmlns:a16="http://schemas.microsoft.com/office/drawing/2014/main" id="{9B0CEA8D-B0B2-4150-A922-90C237EFF355}"/>
            </a:ext>
          </a:extLst>
        </xdr:cNvPr>
        <xdr:cNvSpPr txBox="1"/>
      </xdr:nvSpPr>
      <xdr:spPr>
        <a:xfrm>
          <a:off x="8515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77055</xdr:rowOff>
    </xdr:from>
    <xdr:ext cx="469744" cy="259045"/>
    <xdr:sp macro="" textlink="">
      <xdr:nvSpPr>
        <xdr:cNvPr id="376" name="n_3mainValue【公営住宅】&#10;一人当たり面積">
          <a:extLst>
            <a:ext uri="{FF2B5EF4-FFF2-40B4-BE49-F238E27FC236}">
              <a16:creationId xmlns:a16="http://schemas.microsoft.com/office/drawing/2014/main" id="{76C968FD-F0DE-457A-8458-6C6CE8190433}"/>
            </a:ext>
          </a:extLst>
        </xdr:cNvPr>
        <xdr:cNvSpPr txBox="1"/>
      </xdr:nvSpPr>
      <xdr:spPr>
        <a:xfrm>
          <a:off x="7626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77055</xdr:rowOff>
    </xdr:from>
    <xdr:ext cx="469744" cy="259045"/>
    <xdr:sp macro="" textlink="">
      <xdr:nvSpPr>
        <xdr:cNvPr id="377" name="n_4mainValue【公営住宅】&#10;一人当たり面積">
          <a:extLst>
            <a:ext uri="{FF2B5EF4-FFF2-40B4-BE49-F238E27FC236}">
              <a16:creationId xmlns:a16="http://schemas.microsoft.com/office/drawing/2014/main" id="{1DF19414-B4C0-4565-8E75-93FE51951DCC}"/>
            </a:ext>
          </a:extLst>
        </xdr:cNvPr>
        <xdr:cNvSpPr txBox="1"/>
      </xdr:nvSpPr>
      <xdr:spPr>
        <a:xfrm>
          <a:off x="6737427" y="14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FC83ECE3-F601-49E1-832B-B7FB1B194A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ECD3C254-CCAD-4106-ADEA-055039F63BA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9AC52CD9-EF58-4121-83B2-6FC8D3F95B8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4BFB4918-580F-4EF1-ABA5-9E2FB7A9D46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FCD78C25-5868-4A8D-9E86-1B4DB895376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DB6B231-D2B5-4E12-9BB4-00B37F2E9CE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DEA3AA62-F7D3-4A09-B5DD-DA5EEC03948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405CF506-07B4-4793-BE64-38B0900C8D6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C8EACCB8-483D-466A-AC86-E8755E43CC5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C819EFF5-B8CE-426F-B2C4-D583A1909DF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91DCCB16-6264-4EF8-A41E-C9B4C6E3AE4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660825C-1A76-4259-A8A0-55FB9D0A8CB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E3494645-CC60-4505-A8F0-22395AECE15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EB2B9FAA-FEEA-40E5-87BE-23B101A24D6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9449C7AD-8631-429C-B61E-D57208DBEFF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46589B1C-F106-49DA-8924-AEEE7809299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7D82243-78F3-4981-84A7-A9F4698F457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AA96438A-FDC1-47E9-BD00-F592CE26502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5A99BC68-ABD4-4506-8176-381F2FB3DE3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406F5E32-B33E-449F-8B5B-5E05E3C1F8E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B6FC9270-92D5-4347-838D-B810FF99283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B78C56C2-6A2E-49FF-A38D-44A0F1407EF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CB31217-5DA6-4716-848E-B1D52680892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4C9B1714-B8C7-47DA-9307-469503F5536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4D1BC66D-C136-4B0D-9FA6-EBE0585F4FF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DE0269F2-0CA0-4776-BE53-D60B3CC2758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39581442-4533-497F-9A00-0BC05C7E300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25A53555-165D-438B-ACB3-B8C998DEA30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B2340E94-9209-4853-80EC-1CD23D0F3A4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775F974B-8098-4A7B-AC12-341B1DFE6BD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56CB82DB-A32F-4261-AC9B-9F1C66D40BB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C10B483C-47E2-4F84-B7CA-98F0F220EF4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68A48876-EF81-4310-8592-275837A5B27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36E8778A-2663-43D6-BC2C-0F541E93EF6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81508D71-169F-48DF-9E4C-7EF97406E29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D332CEBE-9588-48B6-BE83-1793088AD87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10660343-C08D-4174-ACE8-EF362F52502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BC583731-7FB3-484C-8B0D-E29C2659C7E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3A666077-1A1A-4A7B-9A8E-99C44D7D0E4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5DA98010-1644-41C2-845F-D2F0313F2B2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EE94B4BD-3F93-43FC-A68E-0DB8E69D5A4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27D30850-A7CA-4638-B0C4-8DD754D7C833}"/>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71E01980-1E65-4B8B-8820-F8364064ECB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21F93180-2DF5-42D6-A67C-23964014411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B0F9EC67-ECF6-475C-BE7B-0047A5E9269A}"/>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3047F145-9975-463F-9694-597FD3FA3609}"/>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1CF3D525-430D-4366-856E-207602FB3C0E}"/>
            </a:ext>
          </a:extLst>
        </xdr:cNvPr>
        <xdr:cNvSpPr txBox="1"/>
      </xdr:nvSpPr>
      <xdr:spPr>
        <a:xfrm>
          <a:off x="16357600" y="6377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04C7DBBD-268C-4A6D-A491-58C16E2A5192}"/>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9E978BEC-5610-4AD3-A9BF-50F365DC3CE7}"/>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3EA76167-FBF2-4390-9E55-0BC1B1E927A4}"/>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5A5976A1-8E59-4391-839F-FCD20EC861F8}"/>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3F1B3695-23A8-47AF-B6A6-CBC60C3C21A2}"/>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0FB0058-3740-4921-9273-E84B1C81C5B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516CACB-D5C0-4E55-AF45-A44FBABA2D1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5B51592-3371-4962-8D4B-B111BD3C340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2496A26-63C9-405F-975A-9124F204569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C38358C-BDB5-440B-B76B-BAC40C8D1AC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56424</xdr:rowOff>
    </xdr:from>
    <xdr:to>
      <xdr:col>85</xdr:col>
      <xdr:colOff>177800</xdr:colOff>
      <xdr:row>39</xdr:row>
      <xdr:rowOff>158024</xdr:rowOff>
    </xdr:to>
    <xdr:sp macro="" textlink="">
      <xdr:nvSpPr>
        <xdr:cNvPr id="435" name="楕円 434">
          <a:extLst>
            <a:ext uri="{FF2B5EF4-FFF2-40B4-BE49-F238E27FC236}">
              <a16:creationId xmlns:a16="http://schemas.microsoft.com/office/drawing/2014/main" id="{5F886171-027D-436E-ACC0-B70534AA98B5}"/>
            </a:ext>
          </a:extLst>
        </xdr:cNvPr>
        <xdr:cNvSpPr/>
      </xdr:nvSpPr>
      <xdr:spPr>
        <a:xfrm>
          <a:off x="16268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34851</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889D1B1C-5CD2-484A-BD61-6E02A658929A}"/>
            </a:ext>
          </a:extLst>
        </xdr:cNvPr>
        <xdr:cNvSpPr txBox="1"/>
      </xdr:nvSpPr>
      <xdr:spPr>
        <a:xfrm>
          <a:off x="16357600"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38463</xdr:rowOff>
    </xdr:from>
    <xdr:to>
      <xdr:col>81</xdr:col>
      <xdr:colOff>101600</xdr:colOff>
      <xdr:row>39</xdr:row>
      <xdr:rowOff>140063</xdr:rowOff>
    </xdr:to>
    <xdr:sp macro="" textlink="">
      <xdr:nvSpPr>
        <xdr:cNvPr id="437" name="楕円 436">
          <a:extLst>
            <a:ext uri="{FF2B5EF4-FFF2-40B4-BE49-F238E27FC236}">
              <a16:creationId xmlns:a16="http://schemas.microsoft.com/office/drawing/2014/main" id="{69AB91F8-A849-4411-9115-93DCA0CC9353}"/>
            </a:ext>
          </a:extLst>
        </xdr:cNvPr>
        <xdr:cNvSpPr/>
      </xdr:nvSpPr>
      <xdr:spPr>
        <a:xfrm>
          <a:off x="15430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89263</xdr:rowOff>
    </xdr:from>
    <xdr:to>
      <xdr:col>85</xdr:col>
      <xdr:colOff>127000</xdr:colOff>
      <xdr:row>39</xdr:row>
      <xdr:rowOff>107224</xdr:rowOff>
    </xdr:to>
    <xdr:cxnSp macro="">
      <xdr:nvCxnSpPr>
        <xdr:cNvPr id="438" name="直線コネクタ 437">
          <a:extLst>
            <a:ext uri="{FF2B5EF4-FFF2-40B4-BE49-F238E27FC236}">
              <a16:creationId xmlns:a16="http://schemas.microsoft.com/office/drawing/2014/main" id="{8B605923-185A-44BC-88E8-CC26526B1D69}"/>
            </a:ext>
          </a:extLst>
        </xdr:cNvPr>
        <xdr:cNvCxnSpPr/>
      </xdr:nvCxnSpPr>
      <xdr:spPr>
        <a:xfrm>
          <a:off x="15481300" y="677581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439" name="楕円 438">
          <a:extLst>
            <a:ext uri="{FF2B5EF4-FFF2-40B4-BE49-F238E27FC236}">
              <a16:creationId xmlns:a16="http://schemas.microsoft.com/office/drawing/2014/main" id="{97D277AA-906D-45EE-9A57-DEB0D567AC52}"/>
            </a:ext>
          </a:extLst>
        </xdr:cNvPr>
        <xdr:cNvSpPr/>
      </xdr:nvSpPr>
      <xdr:spPr>
        <a:xfrm>
          <a:off x="14541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50074</xdr:rowOff>
    </xdr:from>
    <xdr:to>
      <xdr:col>81</xdr:col>
      <xdr:colOff>50800</xdr:colOff>
      <xdr:row>39</xdr:row>
      <xdr:rowOff>89263</xdr:rowOff>
    </xdr:to>
    <xdr:cxnSp macro="">
      <xdr:nvCxnSpPr>
        <xdr:cNvPr id="440" name="直線コネクタ 439">
          <a:extLst>
            <a:ext uri="{FF2B5EF4-FFF2-40B4-BE49-F238E27FC236}">
              <a16:creationId xmlns:a16="http://schemas.microsoft.com/office/drawing/2014/main" id="{207B2D26-713C-4F64-90FE-B552A1A35BF0}"/>
            </a:ext>
          </a:extLst>
        </xdr:cNvPr>
        <xdr:cNvCxnSpPr/>
      </xdr:nvCxnSpPr>
      <xdr:spPr>
        <a:xfrm>
          <a:off x="14592300" y="673662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7438</xdr:rowOff>
    </xdr:from>
    <xdr:to>
      <xdr:col>72</xdr:col>
      <xdr:colOff>38100</xdr:colOff>
      <xdr:row>39</xdr:row>
      <xdr:rowOff>109038</xdr:rowOff>
    </xdr:to>
    <xdr:sp macro="" textlink="">
      <xdr:nvSpPr>
        <xdr:cNvPr id="441" name="楕円 440">
          <a:extLst>
            <a:ext uri="{FF2B5EF4-FFF2-40B4-BE49-F238E27FC236}">
              <a16:creationId xmlns:a16="http://schemas.microsoft.com/office/drawing/2014/main" id="{A439B420-91BE-4F08-BF67-3DFEAF9276BC}"/>
            </a:ext>
          </a:extLst>
        </xdr:cNvPr>
        <xdr:cNvSpPr/>
      </xdr:nvSpPr>
      <xdr:spPr>
        <a:xfrm>
          <a:off x="13652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50074</xdr:rowOff>
    </xdr:from>
    <xdr:to>
      <xdr:col>76</xdr:col>
      <xdr:colOff>114300</xdr:colOff>
      <xdr:row>39</xdr:row>
      <xdr:rowOff>58238</xdr:rowOff>
    </xdr:to>
    <xdr:cxnSp macro="">
      <xdr:nvCxnSpPr>
        <xdr:cNvPr id="442" name="直線コネクタ 441">
          <a:extLst>
            <a:ext uri="{FF2B5EF4-FFF2-40B4-BE49-F238E27FC236}">
              <a16:creationId xmlns:a16="http://schemas.microsoft.com/office/drawing/2014/main" id="{139FA77C-9780-4375-BC61-4347D8D9EBD7}"/>
            </a:ext>
          </a:extLst>
        </xdr:cNvPr>
        <xdr:cNvCxnSpPr/>
      </xdr:nvCxnSpPr>
      <xdr:spPr>
        <a:xfrm flipV="1">
          <a:off x="13703300" y="67366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71120</xdr:rowOff>
    </xdr:from>
    <xdr:to>
      <xdr:col>67</xdr:col>
      <xdr:colOff>101600</xdr:colOff>
      <xdr:row>40</xdr:row>
      <xdr:rowOff>1270</xdr:rowOff>
    </xdr:to>
    <xdr:sp macro="" textlink="">
      <xdr:nvSpPr>
        <xdr:cNvPr id="443" name="楕円 442">
          <a:extLst>
            <a:ext uri="{FF2B5EF4-FFF2-40B4-BE49-F238E27FC236}">
              <a16:creationId xmlns:a16="http://schemas.microsoft.com/office/drawing/2014/main" id="{374074EB-FD97-4F02-A4C8-AD27536536AA}"/>
            </a:ext>
          </a:extLst>
        </xdr:cNvPr>
        <xdr:cNvSpPr/>
      </xdr:nvSpPr>
      <xdr:spPr>
        <a:xfrm>
          <a:off x="12763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58238</xdr:rowOff>
    </xdr:from>
    <xdr:to>
      <xdr:col>71</xdr:col>
      <xdr:colOff>177800</xdr:colOff>
      <xdr:row>39</xdr:row>
      <xdr:rowOff>121920</xdr:rowOff>
    </xdr:to>
    <xdr:cxnSp macro="">
      <xdr:nvCxnSpPr>
        <xdr:cNvPr id="444" name="直線コネクタ 443">
          <a:extLst>
            <a:ext uri="{FF2B5EF4-FFF2-40B4-BE49-F238E27FC236}">
              <a16:creationId xmlns:a16="http://schemas.microsoft.com/office/drawing/2014/main" id="{C641304B-80A8-4DF9-A24B-DEDC62B60861}"/>
            </a:ext>
          </a:extLst>
        </xdr:cNvPr>
        <xdr:cNvCxnSpPr/>
      </xdr:nvCxnSpPr>
      <xdr:spPr>
        <a:xfrm flipV="1">
          <a:off x="12814300" y="674478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2CD603F-2FC3-4462-BD08-046DAF1527E0}"/>
            </a:ext>
          </a:extLst>
        </xdr:cNvPr>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A14010F9-8C1E-4328-B00A-2A545C733EBC}"/>
            </a:ext>
          </a:extLst>
        </xdr:cNvPr>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8DDC449-1FBC-4F1F-A578-A281417D431E}"/>
            </a:ext>
          </a:extLst>
        </xdr:cNvPr>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D12B00C5-5985-46AE-9556-BA1E38590744}"/>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131190</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F7F95F8B-0ED6-4182-9755-5125DF0F4D7F}"/>
            </a:ext>
          </a:extLst>
        </xdr:cNvPr>
        <xdr:cNvSpPr txBox="1"/>
      </xdr:nvSpPr>
      <xdr:spPr>
        <a:xfrm>
          <a:off x="152660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92001</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27378D75-97EA-465E-8DBF-7C5C69727C15}"/>
            </a:ext>
          </a:extLst>
        </xdr:cNvPr>
        <xdr:cNvSpPr txBox="1"/>
      </xdr:nvSpPr>
      <xdr:spPr>
        <a:xfrm>
          <a:off x="14389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100165</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3E8E72F6-65C8-476F-9D28-E60AEA407F49}"/>
            </a:ext>
          </a:extLst>
        </xdr:cNvPr>
        <xdr:cNvSpPr txBox="1"/>
      </xdr:nvSpPr>
      <xdr:spPr>
        <a:xfrm>
          <a:off x="13500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163847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EA9FE37E-2818-45BF-8C27-F324FAFB9411}"/>
            </a:ext>
          </a:extLst>
        </xdr:cNvPr>
        <xdr:cNvSpPr txBox="1"/>
      </xdr:nvSpPr>
      <xdr:spPr>
        <a:xfrm>
          <a:off x="12611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4DA7516-7757-4F87-91EF-9E6F7FE7FC6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FCBC408-843B-4C70-8C20-07D97AFADEF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787C3D89-4A15-4EDC-AE49-8CCFDD25AF6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3D75CF79-5987-4AA5-A6C2-AD30041D780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3EFAC6B5-2035-4C30-BA03-341D7C9CE29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BFD7334-52EF-4166-B951-5E2B44D7C66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ED869C8A-B246-4F2C-BC61-B82A5F7E1BF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38F72A34-2E7D-4676-A05F-21F79571A99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D20A0655-6D1A-4048-AC50-728F4A3EB1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20FE8F13-48E4-45B6-9DCC-1DAD54CFFD6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39A45DE9-6527-4659-B0EF-CBC00A35F81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F3DC69AD-9FCD-4B8D-B298-5FA1673005D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2687274-6771-45B7-AD8D-2F55C3CFA78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F003F9C0-DB60-4BD0-9FAC-3F1745D6A31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F14A1BE0-BFFD-4333-B770-03E45EF9C78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B2A4556C-5A73-422E-A2FC-B677B17C864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DE3FE40D-7EFD-45DC-9585-DA8984639A0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E8FA7A4D-D050-4C69-8DEA-B6FFF6DE7DA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54297326-8BA5-460C-960F-ECD40CC2143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5B8B31E5-9A62-4A9F-B927-3CAABDC8F2A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7389CCE0-C06C-45DE-A059-258E8DA4AFA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0C6674DA-93CE-45BA-9E3E-556097676FA9}"/>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DCA483CA-7012-40B0-AE4C-78309983A8ED}"/>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BF05F4E6-8501-456F-802A-EE1EB70089E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5FEF4ACF-3963-49AC-A2F3-E04812B433F1}"/>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DA6F1995-C721-4897-B050-8E3F92CFC52B}"/>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4A20C54A-BF0F-42E9-A1E5-489A41B3E0C5}"/>
            </a:ext>
          </a:extLst>
        </xdr:cNvPr>
        <xdr:cNvSpPr txBox="1"/>
      </xdr:nvSpPr>
      <xdr:spPr>
        <a:xfrm>
          <a:off x="22199600"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181C315D-DBB0-4DC6-9469-7184E3ED974F}"/>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6F527736-C867-47CF-B87C-BCF1756359EE}"/>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F8F383E5-9FA1-429F-A52E-DE588552913A}"/>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8CD49864-D01E-48ED-90FD-EBFF767B042A}"/>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D8468290-373D-4F88-A725-51598E96CAF2}"/>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BA84B1C-2DC6-4CC1-8DFC-80D2CC36E61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5FE9FAB-C7E5-4ECA-98A1-D6C91CE12E1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0724432-9F6B-44C5-9CEA-FC168F35DCE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1787B5B-B821-4139-A7D4-00A869D733E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DCE053A-423E-440B-BD20-E793151F04F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77978</xdr:rowOff>
    </xdr:from>
    <xdr:to>
      <xdr:col>116</xdr:col>
      <xdr:colOff>114300</xdr:colOff>
      <xdr:row>40</xdr:row>
      <xdr:rowOff>8128</xdr:rowOff>
    </xdr:to>
    <xdr:sp macro="" textlink="">
      <xdr:nvSpPr>
        <xdr:cNvPr id="490" name="楕円 489">
          <a:extLst>
            <a:ext uri="{FF2B5EF4-FFF2-40B4-BE49-F238E27FC236}">
              <a16:creationId xmlns:a16="http://schemas.microsoft.com/office/drawing/2014/main" id="{5891D062-A8F1-4D82-B25D-8D9A183FF892}"/>
            </a:ext>
          </a:extLst>
        </xdr:cNvPr>
        <xdr:cNvSpPr/>
      </xdr:nvSpPr>
      <xdr:spPr>
        <a:xfrm>
          <a:off x="221107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100855</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66A63421-C9B0-46F7-A177-F938CDB506DB}"/>
            </a:ext>
          </a:extLst>
        </xdr:cNvPr>
        <xdr:cNvSpPr txBox="1"/>
      </xdr:nvSpPr>
      <xdr:spPr>
        <a:xfrm>
          <a:off x="22199600" y="661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57404</xdr:rowOff>
    </xdr:from>
    <xdr:to>
      <xdr:col>112</xdr:col>
      <xdr:colOff>38100</xdr:colOff>
      <xdr:row>39</xdr:row>
      <xdr:rowOff>159004</xdr:rowOff>
    </xdr:to>
    <xdr:sp macro="" textlink="">
      <xdr:nvSpPr>
        <xdr:cNvPr id="492" name="楕円 491">
          <a:extLst>
            <a:ext uri="{FF2B5EF4-FFF2-40B4-BE49-F238E27FC236}">
              <a16:creationId xmlns:a16="http://schemas.microsoft.com/office/drawing/2014/main" id="{697CAD4E-FBEC-4A21-A65B-3D108CB19151}"/>
            </a:ext>
          </a:extLst>
        </xdr:cNvPr>
        <xdr:cNvSpPr/>
      </xdr:nvSpPr>
      <xdr:spPr>
        <a:xfrm>
          <a:off x="21272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108204</xdr:rowOff>
    </xdr:from>
    <xdr:to>
      <xdr:col>116</xdr:col>
      <xdr:colOff>63500</xdr:colOff>
      <xdr:row>39</xdr:row>
      <xdr:rowOff>128778</xdr:rowOff>
    </xdr:to>
    <xdr:cxnSp macro="">
      <xdr:nvCxnSpPr>
        <xdr:cNvPr id="493" name="直線コネクタ 492">
          <a:extLst>
            <a:ext uri="{FF2B5EF4-FFF2-40B4-BE49-F238E27FC236}">
              <a16:creationId xmlns:a16="http://schemas.microsoft.com/office/drawing/2014/main" id="{FE2871F7-C605-4DA8-91A4-691FCD846D97}"/>
            </a:ext>
          </a:extLst>
        </xdr:cNvPr>
        <xdr:cNvCxnSpPr/>
      </xdr:nvCxnSpPr>
      <xdr:spPr>
        <a:xfrm>
          <a:off x="21323300" y="679475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494" name="楕円 493">
          <a:extLst>
            <a:ext uri="{FF2B5EF4-FFF2-40B4-BE49-F238E27FC236}">
              <a16:creationId xmlns:a16="http://schemas.microsoft.com/office/drawing/2014/main" id="{D8840624-794F-4073-8D41-51E17909A7CF}"/>
            </a:ext>
          </a:extLst>
        </xdr:cNvPr>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108204</xdr:rowOff>
    </xdr:from>
    <xdr:to>
      <xdr:col>111</xdr:col>
      <xdr:colOff>177800</xdr:colOff>
      <xdr:row>39</xdr:row>
      <xdr:rowOff>110490</xdr:rowOff>
    </xdr:to>
    <xdr:cxnSp macro="">
      <xdr:nvCxnSpPr>
        <xdr:cNvPr id="495" name="直線コネクタ 494">
          <a:extLst>
            <a:ext uri="{FF2B5EF4-FFF2-40B4-BE49-F238E27FC236}">
              <a16:creationId xmlns:a16="http://schemas.microsoft.com/office/drawing/2014/main" id="{8BD7D248-7E87-4549-B8C9-13EE0A14F7A0}"/>
            </a:ext>
          </a:extLst>
        </xdr:cNvPr>
        <xdr:cNvCxnSpPr/>
      </xdr:nvCxnSpPr>
      <xdr:spPr>
        <a:xfrm flipV="1">
          <a:off x="20434300" y="67947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496" name="楕円 495">
          <a:extLst>
            <a:ext uri="{FF2B5EF4-FFF2-40B4-BE49-F238E27FC236}">
              <a16:creationId xmlns:a16="http://schemas.microsoft.com/office/drawing/2014/main" id="{9F2734DE-B147-46AF-85CF-CCE04C031019}"/>
            </a:ext>
          </a:extLst>
        </xdr:cNvPr>
        <xdr:cNvSpPr/>
      </xdr:nvSpPr>
      <xdr:spPr>
        <a:xfrm>
          <a:off x="19494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105918</xdr:rowOff>
    </xdr:from>
    <xdr:to>
      <xdr:col>107</xdr:col>
      <xdr:colOff>50800</xdr:colOff>
      <xdr:row>39</xdr:row>
      <xdr:rowOff>110490</xdr:rowOff>
    </xdr:to>
    <xdr:cxnSp macro="">
      <xdr:nvCxnSpPr>
        <xdr:cNvPr id="497" name="直線コネクタ 496">
          <a:extLst>
            <a:ext uri="{FF2B5EF4-FFF2-40B4-BE49-F238E27FC236}">
              <a16:creationId xmlns:a16="http://schemas.microsoft.com/office/drawing/2014/main" id="{0D661AA7-46AC-41DE-870A-EB300F4682F6}"/>
            </a:ext>
          </a:extLst>
        </xdr:cNvPr>
        <xdr:cNvCxnSpPr/>
      </xdr:nvCxnSpPr>
      <xdr:spPr>
        <a:xfrm>
          <a:off x="19545300" y="6792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57404</xdr:rowOff>
    </xdr:from>
    <xdr:to>
      <xdr:col>98</xdr:col>
      <xdr:colOff>38100</xdr:colOff>
      <xdr:row>39</xdr:row>
      <xdr:rowOff>159004</xdr:rowOff>
    </xdr:to>
    <xdr:sp macro="" textlink="">
      <xdr:nvSpPr>
        <xdr:cNvPr id="498" name="楕円 497">
          <a:extLst>
            <a:ext uri="{FF2B5EF4-FFF2-40B4-BE49-F238E27FC236}">
              <a16:creationId xmlns:a16="http://schemas.microsoft.com/office/drawing/2014/main" id="{EAB1CBFB-0C0A-4BCA-B2D1-7D08F19BFD33}"/>
            </a:ext>
          </a:extLst>
        </xdr:cNvPr>
        <xdr:cNvSpPr/>
      </xdr:nvSpPr>
      <xdr:spPr>
        <a:xfrm>
          <a:off x="18605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105918</xdr:rowOff>
    </xdr:from>
    <xdr:to>
      <xdr:col>102</xdr:col>
      <xdr:colOff>114300</xdr:colOff>
      <xdr:row>39</xdr:row>
      <xdr:rowOff>108204</xdr:rowOff>
    </xdr:to>
    <xdr:cxnSp macro="">
      <xdr:nvCxnSpPr>
        <xdr:cNvPr id="499" name="直線コネクタ 498">
          <a:extLst>
            <a:ext uri="{FF2B5EF4-FFF2-40B4-BE49-F238E27FC236}">
              <a16:creationId xmlns:a16="http://schemas.microsoft.com/office/drawing/2014/main" id="{C6871188-A00E-4D76-A961-81AADB1BAD83}"/>
            </a:ext>
          </a:extLst>
        </xdr:cNvPr>
        <xdr:cNvCxnSpPr/>
      </xdr:nvCxnSpPr>
      <xdr:spPr>
        <a:xfrm flipV="1">
          <a:off x="18656300" y="67924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A8D0B607-4E21-4113-8F2B-CBB491912780}"/>
            </a:ext>
          </a:extLst>
        </xdr:cNvPr>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A189070B-AEBB-46EF-B0EB-E3FDC320F8E9}"/>
            </a:ext>
          </a:extLst>
        </xdr:cNvPr>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7C448AE9-C6B9-4534-9868-BA194C54A6B9}"/>
            </a:ext>
          </a:extLst>
        </xdr:cNvPr>
        <xdr:cNvSpPr txBox="1"/>
      </xdr:nvSpPr>
      <xdr:spPr>
        <a:xfrm>
          <a:off x="19310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49DB12C1-A9C4-4312-8550-C48483090977}"/>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4081</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D72B9C3E-2D85-4D27-8A0C-4794623342A8}"/>
            </a:ext>
          </a:extLst>
        </xdr:cNvPr>
        <xdr:cNvSpPr txBox="1"/>
      </xdr:nvSpPr>
      <xdr:spPr>
        <a:xfrm>
          <a:off x="21075727"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F540DA1B-E390-4352-901C-2A44FAE2C07F}"/>
            </a:ext>
          </a:extLst>
        </xdr:cNvPr>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1795</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E58794BA-FB37-4312-82A1-C6BAE7D73E0F}"/>
            </a:ext>
          </a:extLst>
        </xdr:cNvPr>
        <xdr:cNvSpPr txBox="1"/>
      </xdr:nvSpPr>
      <xdr:spPr>
        <a:xfrm>
          <a:off x="19310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4081</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D50AAA6B-4480-482F-811A-4822D71FF362}"/>
            </a:ext>
          </a:extLst>
        </xdr:cNvPr>
        <xdr:cNvSpPr txBox="1"/>
      </xdr:nvSpPr>
      <xdr:spPr>
        <a:xfrm>
          <a:off x="18421427"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7336C3E9-AA1B-47D6-98B3-4A9D1D36405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55325C1A-C2F7-457C-B17F-DFCAB789F8E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ED519CC0-300F-4419-9982-DD5A7DC6C28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970FE1F3-58A7-44A8-B466-BD566301E3D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AF68C058-85C1-4B77-8528-BB8ECC3F951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225DE765-59E0-4345-93AB-EC9354EF199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842F3DF2-2993-4CDA-82AD-A4DE1CF5012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88AB5469-DD01-4852-BF48-0FCF7FE7B26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4A0CD2CA-FF7A-4109-83B5-B1B7182870A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FE0D7242-446C-4080-B3C1-E5EAC39321D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A73C02C8-75FB-4337-83B8-62F93904E01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CAB77CAC-06A1-4400-B75B-FC9779FFBEB1}"/>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AD508EDA-4B28-4C6B-A35A-F34701960C7B}"/>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CAAA54D6-5724-4232-B229-BD31084CF6A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00A7E4CD-425D-4B9A-93F8-165239079C1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2873E396-2EF2-47B0-A6AB-F0F60026629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BF66C703-0F7B-4140-8676-9EB20C3795E7}"/>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E22F2CA6-FDEC-4B56-BF21-C4233E359B6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BCC18D03-75D0-4293-BC22-B9DF099B7EC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EA6E184F-7C6D-4FE7-A26E-289F34D7850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2A477401-9BCF-43B2-B8F8-0137EE44C4B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B43D44E9-AAF6-48CB-A0F9-1655F5CE193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E1F764D9-0D52-4707-8B55-963E50EF7F27}"/>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2C7B8300-3D79-420B-918C-0E9F81AAF9F6}"/>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7F031D96-2CF1-4815-A406-1184BF70FD9E}"/>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845AEC04-13C8-4146-9F56-119CCE530873}"/>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B74376BC-90FE-4246-A3BD-80882021FB7C}"/>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95780482-BEB1-4694-9930-C6C539A802E4}"/>
            </a:ext>
          </a:extLst>
        </xdr:cNvPr>
        <xdr:cNvSpPr txBox="1"/>
      </xdr:nvSpPr>
      <xdr:spPr>
        <a:xfrm>
          <a:off x="16357600" y="9987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18B6C22F-FD75-4090-AAC6-721371C6398D}"/>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4B3B4ABA-FD92-4023-8555-A1324FB19DD0}"/>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37496044-AD02-49A6-890C-2B58C984B790}"/>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AC39FD9D-2CF0-43BC-ACA3-23F06255F54B}"/>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3218A62A-C6B5-4E60-B456-3E0DC99E5D02}"/>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D345466-2AE3-4FB6-BA26-38585997C4C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7B9BF2A-FD87-4E06-A7D3-B34CEDE56BF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41E1B85-04E4-4EF0-85DF-53A89E10DE6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D248AB0-F856-4330-A448-2B765327B97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D500272-8151-49E1-A017-10D65833792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46" name="楕円 545">
          <a:extLst>
            <a:ext uri="{FF2B5EF4-FFF2-40B4-BE49-F238E27FC236}">
              <a16:creationId xmlns:a16="http://schemas.microsoft.com/office/drawing/2014/main" id="{36EA21C1-6F0B-4E62-83EF-B62C47BBA3FA}"/>
            </a:ext>
          </a:extLst>
        </xdr:cNvPr>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7637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85364455-C2A5-4759-A558-06D418923E18}"/>
            </a:ext>
          </a:extLst>
        </xdr:cNvPr>
        <xdr:cNvSpPr txBox="1"/>
      </xdr:nvSpPr>
      <xdr:spPr>
        <a:xfrm>
          <a:off x="16357600"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20066</xdr:rowOff>
    </xdr:from>
    <xdr:to>
      <xdr:col>81</xdr:col>
      <xdr:colOff>101600</xdr:colOff>
      <xdr:row>59</xdr:row>
      <xdr:rowOff>121666</xdr:rowOff>
    </xdr:to>
    <xdr:sp macro="" textlink="">
      <xdr:nvSpPr>
        <xdr:cNvPr id="548" name="楕円 547">
          <a:extLst>
            <a:ext uri="{FF2B5EF4-FFF2-40B4-BE49-F238E27FC236}">
              <a16:creationId xmlns:a16="http://schemas.microsoft.com/office/drawing/2014/main" id="{4E0B5FDD-8608-4B3B-A0AE-F4ED2B2906EF}"/>
            </a:ext>
          </a:extLst>
        </xdr:cNvPr>
        <xdr:cNvSpPr/>
      </xdr:nvSpPr>
      <xdr:spPr>
        <a:xfrm>
          <a:off x="15430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70866</xdr:rowOff>
    </xdr:from>
    <xdr:to>
      <xdr:col>85</xdr:col>
      <xdr:colOff>127000</xdr:colOff>
      <xdr:row>59</xdr:row>
      <xdr:rowOff>80010</xdr:rowOff>
    </xdr:to>
    <xdr:cxnSp macro="">
      <xdr:nvCxnSpPr>
        <xdr:cNvPr id="549" name="直線コネクタ 548">
          <a:extLst>
            <a:ext uri="{FF2B5EF4-FFF2-40B4-BE49-F238E27FC236}">
              <a16:creationId xmlns:a16="http://schemas.microsoft.com/office/drawing/2014/main" id="{A7910EB6-4A47-4EF2-867A-67F3891BF815}"/>
            </a:ext>
          </a:extLst>
        </xdr:cNvPr>
        <xdr:cNvCxnSpPr/>
      </xdr:nvCxnSpPr>
      <xdr:spPr>
        <a:xfrm>
          <a:off x="15481300" y="101864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148082</xdr:rowOff>
    </xdr:from>
    <xdr:to>
      <xdr:col>76</xdr:col>
      <xdr:colOff>165100</xdr:colOff>
      <xdr:row>59</xdr:row>
      <xdr:rowOff>78232</xdr:rowOff>
    </xdr:to>
    <xdr:sp macro="" textlink="">
      <xdr:nvSpPr>
        <xdr:cNvPr id="550" name="楕円 549">
          <a:extLst>
            <a:ext uri="{FF2B5EF4-FFF2-40B4-BE49-F238E27FC236}">
              <a16:creationId xmlns:a16="http://schemas.microsoft.com/office/drawing/2014/main" id="{2E08681A-7A56-4EFA-836F-90CB3903C842}"/>
            </a:ext>
          </a:extLst>
        </xdr:cNvPr>
        <xdr:cNvSpPr/>
      </xdr:nvSpPr>
      <xdr:spPr>
        <a:xfrm>
          <a:off x="14541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27432</xdr:rowOff>
    </xdr:from>
    <xdr:to>
      <xdr:col>81</xdr:col>
      <xdr:colOff>50800</xdr:colOff>
      <xdr:row>59</xdr:row>
      <xdr:rowOff>70866</xdr:rowOff>
    </xdr:to>
    <xdr:cxnSp macro="">
      <xdr:nvCxnSpPr>
        <xdr:cNvPr id="551" name="直線コネクタ 550">
          <a:extLst>
            <a:ext uri="{FF2B5EF4-FFF2-40B4-BE49-F238E27FC236}">
              <a16:creationId xmlns:a16="http://schemas.microsoft.com/office/drawing/2014/main" id="{449BD14F-3B8C-4346-92EA-61B7EE032BF9}"/>
            </a:ext>
          </a:extLst>
        </xdr:cNvPr>
        <xdr:cNvCxnSpPr/>
      </xdr:nvCxnSpPr>
      <xdr:spPr>
        <a:xfrm>
          <a:off x="14592300" y="101429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164084</xdr:rowOff>
    </xdr:from>
    <xdr:to>
      <xdr:col>72</xdr:col>
      <xdr:colOff>38100</xdr:colOff>
      <xdr:row>59</xdr:row>
      <xdr:rowOff>94234</xdr:rowOff>
    </xdr:to>
    <xdr:sp macro="" textlink="">
      <xdr:nvSpPr>
        <xdr:cNvPr id="552" name="楕円 551">
          <a:extLst>
            <a:ext uri="{FF2B5EF4-FFF2-40B4-BE49-F238E27FC236}">
              <a16:creationId xmlns:a16="http://schemas.microsoft.com/office/drawing/2014/main" id="{D0852DD2-3062-4478-9BC5-1A6F7EE4BEAC}"/>
            </a:ext>
          </a:extLst>
        </xdr:cNvPr>
        <xdr:cNvSpPr/>
      </xdr:nvSpPr>
      <xdr:spPr>
        <a:xfrm>
          <a:off x="13652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27432</xdr:rowOff>
    </xdr:from>
    <xdr:to>
      <xdr:col>76</xdr:col>
      <xdr:colOff>114300</xdr:colOff>
      <xdr:row>59</xdr:row>
      <xdr:rowOff>43434</xdr:rowOff>
    </xdr:to>
    <xdr:cxnSp macro="">
      <xdr:nvCxnSpPr>
        <xdr:cNvPr id="553" name="直線コネクタ 552">
          <a:extLst>
            <a:ext uri="{FF2B5EF4-FFF2-40B4-BE49-F238E27FC236}">
              <a16:creationId xmlns:a16="http://schemas.microsoft.com/office/drawing/2014/main" id="{F3F7FD3A-6348-429B-A9BE-8EF0DE3FD5A3}"/>
            </a:ext>
          </a:extLst>
        </xdr:cNvPr>
        <xdr:cNvCxnSpPr/>
      </xdr:nvCxnSpPr>
      <xdr:spPr>
        <a:xfrm flipV="1">
          <a:off x="13703300" y="1014298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106934</xdr:rowOff>
    </xdr:from>
    <xdr:to>
      <xdr:col>67</xdr:col>
      <xdr:colOff>101600</xdr:colOff>
      <xdr:row>60</xdr:row>
      <xdr:rowOff>37084</xdr:rowOff>
    </xdr:to>
    <xdr:sp macro="" textlink="">
      <xdr:nvSpPr>
        <xdr:cNvPr id="554" name="楕円 553">
          <a:extLst>
            <a:ext uri="{FF2B5EF4-FFF2-40B4-BE49-F238E27FC236}">
              <a16:creationId xmlns:a16="http://schemas.microsoft.com/office/drawing/2014/main" id="{D2B7AD1C-FFB5-45FE-8442-759ECD250F59}"/>
            </a:ext>
          </a:extLst>
        </xdr:cNvPr>
        <xdr:cNvSpPr/>
      </xdr:nvSpPr>
      <xdr:spPr>
        <a:xfrm>
          <a:off x="12763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43434</xdr:rowOff>
    </xdr:from>
    <xdr:to>
      <xdr:col>71</xdr:col>
      <xdr:colOff>177800</xdr:colOff>
      <xdr:row>59</xdr:row>
      <xdr:rowOff>157734</xdr:rowOff>
    </xdr:to>
    <xdr:cxnSp macro="">
      <xdr:nvCxnSpPr>
        <xdr:cNvPr id="555" name="直線コネクタ 554">
          <a:extLst>
            <a:ext uri="{FF2B5EF4-FFF2-40B4-BE49-F238E27FC236}">
              <a16:creationId xmlns:a16="http://schemas.microsoft.com/office/drawing/2014/main" id="{4DDAE9AD-8E8B-412A-AD8E-CD68165E2273}"/>
            </a:ext>
          </a:extLst>
        </xdr:cNvPr>
        <xdr:cNvCxnSpPr/>
      </xdr:nvCxnSpPr>
      <xdr:spPr>
        <a:xfrm flipV="1">
          <a:off x="12814300" y="1015898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556" name="n_1aveValue【学校施設】&#10;有形固定資産減価償却率">
          <a:extLst>
            <a:ext uri="{FF2B5EF4-FFF2-40B4-BE49-F238E27FC236}">
              <a16:creationId xmlns:a16="http://schemas.microsoft.com/office/drawing/2014/main" id="{00354303-42F2-4584-AE29-E2032541F8B4}"/>
            </a:ext>
          </a:extLst>
        </xdr:cNvPr>
        <xdr:cNvSpPr txBox="1"/>
      </xdr:nvSpPr>
      <xdr:spPr>
        <a:xfrm>
          <a:off x="15266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557" name="n_2aveValue【学校施設】&#10;有形固定資産減価償却率">
          <a:extLst>
            <a:ext uri="{FF2B5EF4-FFF2-40B4-BE49-F238E27FC236}">
              <a16:creationId xmlns:a16="http://schemas.microsoft.com/office/drawing/2014/main" id="{4E24BAAB-AD00-4151-874A-E7222E0AB5AF}"/>
            </a:ext>
          </a:extLst>
        </xdr:cNvPr>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8" name="n_3aveValue【学校施設】&#10;有形固定資産減価償却率">
          <a:extLst>
            <a:ext uri="{FF2B5EF4-FFF2-40B4-BE49-F238E27FC236}">
              <a16:creationId xmlns:a16="http://schemas.microsoft.com/office/drawing/2014/main" id="{34612271-A2E9-489A-B667-3A83A0DF8526}"/>
            </a:ext>
          </a:extLst>
        </xdr:cNvPr>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59" name="n_4aveValue【学校施設】&#10;有形固定資産減価償却率">
          <a:extLst>
            <a:ext uri="{FF2B5EF4-FFF2-40B4-BE49-F238E27FC236}">
              <a16:creationId xmlns:a16="http://schemas.microsoft.com/office/drawing/2014/main" id="{7C5B6854-107B-4F05-92F1-3C97C3092C73}"/>
            </a:ext>
          </a:extLst>
        </xdr:cNvPr>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112793</xdr:rowOff>
    </xdr:from>
    <xdr:ext cx="405111" cy="259045"/>
    <xdr:sp macro="" textlink="">
      <xdr:nvSpPr>
        <xdr:cNvPr id="560" name="n_1mainValue【学校施設】&#10;有形固定資産減価償却率">
          <a:extLst>
            <a:ext uri="{FF2B5EF4-FFF2-40B4-BE49-F238E27FC236}">
              <a16:creationId xmlns:a16="http://schemas.microsoft.com/office/drawing/2014/main" id="{1AD5279A-48EE-478C-940A-F0900C4BDC81}"/>
            </a:ext>
          </a:extLst>
        </xdr:cNvPr>
        <xdr:cNvSpPr txBox="1"/>
      </xdr:nvSpPr>
      <xdr:spPr>
        <a:xfrm>
          <a:off x="152660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69359</xdr:rowOff>
    </xdr:from>
    <xdr:ext cx="405111" cy="259045"/>
    <xdr:sp macro="" textlink="">
      <xdr:nvSpPr>
        <xdr:cNvPr id="561" name="n_2mainValue【学校施設】&#10;有形固定資産減価償却率">
          <a:extLst>
            <a:ext uri="{FF2B5EF4-FFF2-40B4-BE49-F238E27FC236}">
              <a16:creationId xmlns:a16="http://schemas.microsoft.com/office/drawing/2014/main" id="{CB9AABBE-1197-449D-BE3C-98F15471D290}"/>
            </a:ext>
          </a:extLst>
        </xdr:cNvPr>
        <xdr:cNvSpPr txBox="1"/>
      </xdr:nvSpPr>
      <xdr:spPr>
        <a:xfrm>
          <a:off x="14389744"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85361</xdr:rowOff>
    </xdr:from>
    <xdr:ext cx="405111" cy="259045"/>
    <xdr:sp macro="" textlink="">
      <xdr:nvSpPr>
        <xdr:cNvPr id="562" name="n_3mainValue【学校施設】&#10;有形固定資産減価償却率">
          <a:extLst>
            <a:ext uri="{FF2B5EF4-FFF2-40B4-BE49-F238E27FC236}">
              <a16:creationId xmlns:a16="http://schemas.microsoft.com/office/drawing/2014/main" id="{CBA12412-3F8B-4C6A-9EB9-7B3EEA632CAF}"/>
            </a:ext>
          </a:extLst>
        </xdr:cNvPr>
        <xdr:cNvSpPr txBox="1"/>
      </xdr:nvSpPr>
      <xdr:spPr>
        <a:xfrm>
          <a:off x="13500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28211</xdr:rowOff>
    </xdr:from>
    <xdr:ext cx="405111" cy="259045"/>
    <xdr:sp macro="" textlink="">
      <xdr:nvSpPr>
        <xdr:cNvPr id="563" name="n_4mainValue【学校施設】&#10;有形固定資産減価償却率">
          <a:extLst>
            <a:ext uri="{FF2B5EF4-FFF2-40B4-BE49-F238E27FC236}">
              <a16:creationId xmlns:a16="http://schemas.microsoft.com/office/drawing/2014/main" id="{1EFF5439-8CFC-4EB5-B64F-FEBA7A6D99F1}"/>
            </a:ext>
          </a:extLst>
        </xdr:cNvPr>
        <xdr:cNvSpPr txBox="1"/>
      </xdr:nvSpPr>
      <xdr:spPr>
        <a:xfrm>
          <a:off x="12611744"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D366C34A-8137-4B81-A85D-AF74B85ACE4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AB72FEB9-5AD8-42A9-A793-E6A9B7AAC00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CCB6614A-A5CB-4FA1-B481-5E22499C06B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A8C4B0A4-92DA-44E4-B758-25D7C6507E2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C925A8F7-A3D2-4433-9B9D-21A00FB74AB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1EA94E71-4330-48F5-B948-4D0F214D04D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FC9A9486-689A-4892-8DD6-7418ACBCD4C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4404683D-B973-4652-A638-2A8B08CE2E2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13C4ECAD-4726-4FF3-927A-D84CE545520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30C4D447-11CB-402C-AC3C-82B21731884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985E519C-8FDE-4E32-B33C-7F727F7CA94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FDA8893F-53A6-415A-B1B8-A7C96778018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12E99D90-FBFC-4B4A-9581-1D70795FACE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261E815A-FC6F-4FCE-8063-E2BF8C99C0C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2260B72A-5757-4B53-A039-73D4CC09AC0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B7E50512-D5C8-4E9C-BB74-F178111F033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6392B6FF-1EEA-43B7-9073-FE3750F9000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F41BF388-CD56-42F0-AD21-8388772EA6E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5BA88175-8E41-4D6D-BAA3-3D8F26D47AC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85EBE8A4-D3F3-41EA-A95A-2E76485548A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7A7B6C23-F8E0-4693-BEE9-C04953BA9A0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F06E75E7-F69D-4319-84EB-C40EC186414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D7A94453-D0B3-42FB-81EF-6E5C063C59E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E8C3D547-42C7-49CD-A0AB-18A0ADE1D4E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36126308-CE3B-4124-A0FA-9B9CCEDF8AAF}"/>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556F7D40-BDA9-4D0E-9656-BD42F5F3A241}"/>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E3C8DCA9-B7B7-4818-9F85-423401125929}"/>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240A5615-E0B6-42E3-ADE3-551391F84546}"/>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911FEFAD-4ACA-43DA-BE02-50C8453604F3}"/>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593" name="【学校施設】&#10;一人当たり面積平均値テキスト">
          <a:extLst>
            <a:ext uri="{FF2B5EF4-FFF2-40B4-BE49-F238E27FC236}">
              <a16:creationId xmlns:a16="http://schemas.microsoft.com/office/drawing/2014/main" id="{269CA7E0-51FB-4790-AEF9-C0B37CEC986D}"/>
            </a:ext>
          </a:extLst>
        </xdr:cNvPr>
        <xdr:cNvSpPr txBox="1"/>
      </xdr:nvSpPr>
      <xdr:spPr>
        <a:xfrm>
          <a:off x="22199600" y="10456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313F4AE4-FAE5-4A74-9949-048BECAFEC6D}"/>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E5F8EFB6-64E5-45CD-AE67-E9208DC61D7C}"/>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B1A2FAEC-16C8-4DB3-A714-74859C944935}"/>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99DE6AC8-9D41-41FA-9750-A9C89513FA48}"/>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B3080E37-4FB4-422E-97AD-73A74ABC296C}"/>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D476D21-3991-4E3F-98D1-DD4AAD95221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A1A3365-6FD3-430C-9444-21B709704BE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A39D6D9-77E7-47B3-A7F0-2C4D71C0D3B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B28DDD5-ED14-4EB0-BE8A-4948F48A107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079DBA1-8B25-484C-A584-4A273C11610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129032</xdr:rowOff>
    </xdr:from>
    <xdr:to>
      <xdr:col>116</xdr:col>
      <xdr:colOff>114300</xdr:colOff>
      <xdr:row>63</xdr:row>
      <xdr:rowOff>59182</xdr:rowOff>
    </xdr:to>
    <xdr:sp macro="" textlink="">
      <xdr:nvSpPr>
        <xdr:cNvPr id="604" name="楕円 603">
          <a:extLst>
            <a:ext uri="{FF2B5EF4-FFF2-40B4-BE49-F238E27FC236}">
              <a16:creationId xmlns:a16="http://schemas.microsoft.com/office/drawing/2014/main" id="{6DF16CC4-83A6-4631-B3B4-24A6A26B6731}"/>
            </a:ext>
          </a:extLst>
        </xdr:cNvPr>
        <xdr:cNvSpPr/>
      </xdr:nvSpPr>
      <xdr:spPr>
        <a:xfrm>
          <a:off x="22110700" y="1075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107459</xdr:rowOff>
    </xdr:from>
    <xdr:ext cx="469744" cy="259045"/>
    <xdr:sp macro="" textlink="">
      <xdr:nvSpPr>
        <xdr:cNvPr id="605" name="【学校施設】&#10;一人当たり面積該当値テキスト">
          <a:extLst>
            <a:ext uri="{FF2B5EF4-FFF2-40B4-BE49-F238E27FC236}">
              <a16:creationId xmlns:a16="http://schemas.microsoft.com/office/drawing/2014/main" id="{11BD31A1-27E6-411A-9E05-DD41E6D6F77C}"/>
            </a:ext>
          </a:extLst>
        </xdr:cNvPr>
        <xdr:cNvSpPr txBox="1"/>
      </xdr:nvSpPr>
      <xdr:spPr>
        <a:xfrm>
          <a:off x="22199600" y="1073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130556</xdr:rowOff>
    </xdr:from>
    <xdr:to>
      <xdr:col>112</xdr:col>
      <xdr:colOff>38100</xdr:colOff>
      <xdr:row>63</xdr:row>
      <xdr:rowOff>60706</xdr:rowOff>
    </xdr:to>
    <xdr:sp macro="" textlink="">
      <xdr:nvSpPr>
        <xdr:cNvPr id="606" name="楕円 605">
          <a:extLst>
            <a:ext uri="{FF2B5EF4-FFF2-40B4-BE49-F238E27FC236}">
              <a16:creationId xmlns:a16="http://schemas.microsoft.com/office/drawing/2014/main" id="{B96762EA-C40E-4C4B-8080-13AB27B7C895}"/>
            </a:ext>
          </a:extLst>
        </xdr:cNvPr>
        <xdr:cNvSpPr/>
      </xdr:nvSpPr>
      <xdr:spPr>
        <a:xfrm>
          <a:off x="21272500" y="107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8382</xdr:rowOff>
    </xdr:from>
    <xdr:to>
      <xdr:col>116</xdr:col>
      <xdr:colOff>63500</xdr:colOff>
      <xdr:row>63</xdr:row>
      <xdr:rowOff>9906</xdr:rowOff>
    </xdr:to>
    <xdr:cxnSp macro="">
      <xdr:nvCxnSpPr>
        <xdr:cNvPr id="607" name="直線コネクタ 606">
          <a:extLst>
            <a:ext uri="{FF2B5EF4-FFF2-40B4-BE49-F238E27FC236}">
              <a16:creationId xmlns:a16="http://schemas.microsoft.com/office/drawing/2014/main" id="{FFF8831C-BBB0-4606-A65D-8F265BF130DB}"/>
            </a:ext>
          </a:extLst>
        </xdr:cNvPr>
        <xdr:cNvCxnSpPr/>
      </xdr:nvCxnSpPr>
      <xdr:spPr>
        <a:xfrm flipV="1">
          <a:off x="21323300" y="1080973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macro="" textlink="">
      <xdr:nvSpPr>
        <xdr:cNvPr id="608" name="楕円 607">
          <a:extLst>
            <a:ext uri="{FF2B5EF4-FFF2-40B4-BE49-F238E27FC236}">
              <a16:creationId xmlns:a16="http://schemas.microsoft.com/office/drawing/2014/main" id="{D5625484-5C92-43AB-829A-C8B0ADAEEE90}"/>
            </a:ext>
          </a:extLst>
        </xdr:cNvPr>
        <xdr:cNvSpPr/>
      </xdr:nvSpPr>
      <xdr:spPr>
        <a:xfrm>
          <a:off x="2038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9906</xdr:rowOff>
    </xdr:from>
    <xdr:to>
      <xdr:col>111</xdr:col>
      <xdr:colOff>177800</xdr:colOff>
      <xdr:row>63</xdr:row>
      <xdr:rowOff>15240</xdr:rowOff>
    </xdr:to>
    <xdr:cxnSp macro="">
      <xdr:nvCxnSpPr>
        <xdr:cNvPr id="609" name="直線コネクタ 608">
          <a:extLst>
            <a:ext uri="{FF2B5EF4-FFF2-40B4-BE49-F238E27FC236}">
              <a16:creationId xmlns:a16="http://schemas.microsoft.com/office/drawing/2014/main" id="{1A21E669-D057-4975-9248-1D99FADFD093}"/>
            </a:ext>
          </a:extLst>
        </xdr:cNvPr>
        <xdr:cNvCxnSpPr/>
      </xdr:nvCxnSpPr>
      <xdr:spPr>
        <a:xfrm flipV="1">
          <a:off x="20434300" y="1081125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610" name="楕円 609">
          <a:extLst>
            <a:ext uri="{FF2B5EF4-FFF2-40B4-BE49-F238E27FC236}">
              <a16:creationId xmlns:a16="http://schemas.microsoft.com/office/drawing/2014/main" id="{59AB3B59-687D-490F-9DB7-6757168FEF58}"/>
            </a:ext>
          </a:extLst>
        </xdr:cNvPr>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xdr:rowOff>
    </xdr:from>
    <xdr:to>
      <xdr:col>107</xdr:col>
      <xdr:colOff>50800</xdr:colOff>
      <xdr:row>63</xdr:row>
      <xdr:rowOff>19050</xdr:rowOff>
    </xdr:to>
    <xdr:cxnSp macro="">
      <xdr:nvCxnSpPr>
        <xdr:cNvPr id="611" name="直線コネクタ 610">
          <a:extLst>
            <a:ext uri="{FF2B5EF4-FFF2-40B4-BE49-F238E27FC236}">
              <a16:creationId xmlns:a16="http://schemas.microsoft.com/office/drawing/2014/main" id="{5664EEDA-0227-4376-8383-29ECB3B755E7}"/>
            </a:ext>
          </a:extLst>
        </xdr:cNvPr>
        <xdr:cNvCxnSpPr/>
      </xdr:nvCxnSpPr>
      <xdr:spPr>
        <a:xfrm flipV="1">
          <a:off x="19545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143510</xdr:rowOff>
    </xdr:from>
    <xdr:to>
      <xdr:col>98</xdr:col>
      <xdr:colOff>38100</xdr:colOff>
      <xdr:row>63</xdr:row>
      <xdr:rowOff>73660</xdr:rowOff>
    </xdr:to>
    <xdr:sp macro="" textlink="">
      <xdr:nvSpPr>
        <xdr:cNvPr id="612" name="楕円 611">
          <a:extLst>
            <a:ext uri="{FF2B5EF4-FFF2-40B4-BE49-F238E27FC236}">
              <a16:creationId xmlns:a16="http://schemas.microsoft.com/office/drawing/2014/main" id="{1CD5F275-B7F5-4DFD-9180-90AF2CFC7952}"/>
            </a:ext>
          </a:extLst>
        </xdr:cNvPr>
        <xdr:cNvSpPr/>
      </xdr:nvSpPr>
      <xdr:spPr>
        <a:xfrm>
          <a:off x="18605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22860</xdr:rowOff>
    </xdr:to>
    <xdr:cxnSp macro="">
      <xdr:nvCxnSpPr>
        <xdr:cNvPr id="613" name="直線コネクタ 612">
          <a:extLst>
            <a:ext uri="{FF2B5EF4-FFF2-40B4-BE49-F238E27FC236}">
              <a16:creationId xmlns:a16="http://schemas.microsoft.com/office/drawing/2014/main" id="{1864E10F-3F57-41C5-9933-CA70F2782D17}"/>
            </a:ext>
          </a:extLst>
        </xdr:cNvPr>
        <xdr:cNvCxnSpPr/>
      </xdr:nvCxnSpPr>
      <xdr:spPr>
        <a:xfrm flipV="1">
          <a:off x="18656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614" name="n_1aveValue【学校施設】&#10;一人当たり面積">
          <a:extLst>
            <a:ext uri="{FF2B5EF4-FFF2-40B4-BE49-F238E27FC236}">
              <a16:creationId xmlns:a16="http://schemas.microsoft.com/office/drawing/2014/main" id="{D6795138-B492-46D3-AD3C-74C10955AD12}"/>
            </a:ext>
          </a:extLst>
        </xdr:cNvPr>
        <xdr:cNvSpPr txBox="1"/>
      </xdr:nvSpPr>
      <xdr:spPr>
        <a:xfrm>
          <a:off x="21075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615" name="n_2aveValue【学校施設】&#10;一人当たり面積">
          <a:extLst>
            <a:ext uri="{FF2B5EF4-FFF2-40B4-BE49-F238E27FC236}">
              <a16:creationId xmlns:a16="http://schemas.microsoft.com/office/drawing/2014/main" id="{F87C7EC6-2367-4580-84C0-D542BB1E165B}"/>
            </a:ext>
          </a:extLst>
        </xdr:cNvPr>
        <xdr:cNvSpPr txBox="1"/>
      </xdr:nvSpPr>
      <xdr:spPr>
        <a:xfrm>
          <a:off x="2019942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616" name="n_3aveValue【学校施設】&#10;一人当たり面積">
          <a:extLst>
            <a:ext uri="{FF2B5EF4-FFF2-40B4-BE49-F238E27FC236}">
              <a16:creationId xmlns:a16="http://schemas.microsoft.com/office/drawing/2014/main" id="{5A06C01D-1535-4895-8EF9-181329396CC9}"/>
            </a:ext>
          </a:extLst>
        </xdr:cNvPr>
        <xdr:cNvSpPr txBox="1"/>
      </xdr:nvSpPr>
      <xdr:spPr>
        <a:xfrm>
          <a:off x="193104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17" name="n_4aveValue【学校施設】&#10;一人当たり面積">
          <a:extLst>
            <a:ext uri="{FF2B5EF4-FFF2-40B4-BE49-F238E27FC236}">
              <a16:creationId xmlns:a16="http://schemas.microsoft.com/office/drawing/2014/main" id="{1B3ADFD5-3DB2-44B9-9CFE-63E0D8C965C2}"/>
            </a:ext>
          </a:extLst>
        </xdr:cNvPr>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51833</xdr:rowOff>
    </xdr:from>
    <xdr:ext cx="469744" cy="259045"/>
    <xdr:sp macro="" textlink="">
      <xdr:nvSpPr>
        <xdr:cNvPr id="618" name="n_1mainValue【学校施設】&#10;一人当たり面積">
          <a:extLst>
            <a:ext uri="{FF2B5EF4-FFF2-40B4-BE49-F238E27FC236}">
              <a16:creationId xmlns:a16="http://schemas.microsoft.com/office/drawing/2014/main" id="{EE463A3A-7BF2-477B-BE75-6294633A6724}"/>
            </a:ext>
          </a:extLst>
        </xdr:cNvPr>
        <xdr:cNvSpPr txBox="1"/>
      </xdr:nvSpPr>
      <xdr:spPr>
        <a:xfrm>
          <a:off x="21075727"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57167</xdr:rowOff>
    </xdr:from>
    <xdr:ext cx="469744" cy="259045"/>
    <xdr:sp macro="" textlink="">
      <xdr:nvSpPr>
        <xdr:cNvPr id="619" name="n_2mainValue【学校施設】&#10;一人当たり面積">
          <a:extLst>
            <a:ext uri="{FF2B5EF4-FFF2-40B4-BE49-F238E27FC236}">
              <a16:creationId xmlns:a16="http://schemas.microsoft.com/office/drawing/2014/main" id="{71DEEAD2-18F6-4496-89C0-87C5E8065ED5}"/>
            </a:ext>
          </a:extLst>
        </xdr:cNvPr>
        <xdr:cNvSpPr txBox="1"/>
      </xdr:nvSpPr>
      <xdr:spPr>
        <a:xfrm>
          <a:off x="20199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620" name="n_3mainValue【学校施設】&#10;一人当たり面積">
          <a:extLst>
            <a:ext uri="{FF2B5EF4-FFF2-40B4-BE49-F238E27FC236}">
              <a16:creationId xmlns:a16="http://schemas.microsoft.com/office/drawing/2014/main" id="{1BC4E4A2-307F-497C-9C9F-A2C01416B895}"/>
            </a:ext>
          </a:extLst>
        </xdr:cNvPr>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64787</xdr:rowOff>
    </xdr:from>
    <xdr:ext cx="469744" cy="259045"/>
    <xdr:sp macro="" textlink="">
      <xdr:nvSpPr>
        <xdr:cNvPr id="621" name="n_4mainValue【学校施設】&#10;一人当たり面積">
          <a:extLst>
            <a:ext uri="{FF2B5EF4-FFF2-40B4-BE49-F238E27FC236}">
              <a16:creationId xmlns:a16="http://schemas.microsoft.com/office/drawing/2014/main" id="{7453E932-5285-4795-8F85-379E5578C1BC}"/>
            </a:ext>
          </a:extLst>
        </xdr:cNvPr>
        <xdr:cNvSpPr txBox="1"/>
      </xdr:nvSpPr>
      <xdr:spPr>
        <a:xfrm>
          <a:off x="18421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9B191ABB-F040-46A0-BC73-BF7AA090D0D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269C80E9-8832-42F9-BE95-02702B740E8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E7EA5F31-CB33-4D73-8812-6AE67D4CC9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35488FA8-1553-49D5-BAF7-B8C1E7E89F3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4355C541-4F9C-49E9-8DD3-61DF7D3B739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B291AC35-9DA3-41C0-86C5-6C4DBABE5FF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4F405A78-4776-4326-9D78-71C2C2B229F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BE433CC4-4CC7-4E69-AFB5-9733E5D566A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74E4F79A-E12D-4098-AD6F-6D30C33C980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5EFB9834-8BA8-4764-89A8-BB239307FE0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31678793-80EB-478A-8C35-3A276CF7868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59865CFB-1268-4A62-BAA4-BB56874C9C0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36B305BD-FFAA-40EB-9007-BAD53AB4B58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5F1CE52D-D671-4310-BCBE-DC33E00F288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BE893F6B-7257-4741-8FD2-8C66463A2C6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C77ACEA-3CA5-4099-9D1D-4CBA0AAC319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CF2BCE54-441F-4EE6-9BFA-95E1479FB92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C5FD5346-6134-4C11-96DA-CD46EEBBB2B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E11D894C-9E84-4772-A8D2-0B4AFCA2CDD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DB491EF6-EB44-43C5-8B0A-7BE9F850406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864DB731-5FE1-4B4F-B6F4-AE12CF78DF5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4C4723EE-4FF2-49F9-96DC-60B9251DBCA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25569CB0-FD87-489B-8499-51404178BD9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A1334E1F-AC69-41C7-9F18-8A76654B07C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2F3704DB-7B3C-445C-B7A7-AC1C7675405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CCD3117F-4B60-4514-A842-D51A4C9F1528}"/>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C6AF2526-5180-4DAF-A3C6-1B411146011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2F074300-0F51-4063-B94D-875F8825610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a:extLst>
            <a:ext uri="{FF2B5EF4-FFF2-40B4-BE49-F238E27FC236}">
              <a16:creationId xmlns:a16="http://schemas.microsoft.com/office/drawing/2014/main" id="{2B268E58-E933-4F47-8FAE-5695AC1E0F60}"/>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a:extLst>
            <a:ext uri="{FF2B5EF4-FFF2-40B4-BE49-F238E27FC236}">
              <a16:creationId xmlns:a16="http://schemas.microsoft.com/office/drawing/2014/main" id="{34DE2C5F-5566-41E6-869C-43E21D84FD2D}"/>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19611</xdr:rowOff>
    </xdr:from>
    <xdr:ext cx="405111" cy="259045"/>
    <xdr:sp macro="" textlink="">
      <xdr:nvSpPr>
        <xdr:cNvPr id="652" name="【児童館】&#10;有形固定資産減価償却率平均値テキスト">
          <a:extLst>
            <a:ext uri="{FF2B5EF4-FFF2-40B4-BE49-F238E27FC236}">
              <a16:creationId xmlns:a16="http://schemas.microsoft.com/office/drawing/2014/main" id="{39CE46CD-1CE9-4324-8C8E-7C5F6FF4DAE2}"/>
            </a:ext>
          </a:extLst>
        </xdr:cNvPr>
        <xdr:cNvSpPr txBox="1"/>
      </xdr:nvSpPr>
      <xdr:spPr>
        <a:xfrm>
          <a:off x="16357600" y="1407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a:extLst>
            <a:ext uri="{FF2B5EF4-FFF2-40B4-BE49-F238E27FC236}">
              <a16:creationId xmlns:a16="http://schemas.microsoft.com/office/drawing/2014/main" id="{0A256315-C9AB-45F6-ACC0-49C7F23384EF}"/>
            </a:ext>
          </a:extLst>
        </xdr:cNvPr>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a:extLst>
            <a:ext uri="{FF2B5EF4-FFF2-40B4-BE49-F238E27FC236}">
              <a16:creationId xmlns:a16="http://schemas.microsoft.com/office/drawing/2014/main" id="{27E3B061-556A-4DC4-8A45-93C9050E0682}"/>
            </a:ext>
          </a:extLst>
        </xdr:cNvPr>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a:extLst>
            <a:ext uri="{FF2B5EF4-FFF2-40B4-BE49-F238E27FC236}">
              <a16:creationId xmlns:a16="http://schemas.microsoft.com/office/drawing/2014/main" id="{4BB9DC8D-3C9B-4F7B-801E-AB189CC627DA}"/>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a:extLst>
            <a:ext uri="{FF2B5EF4-FFF2-40B4-BE49-F238E27FC236}">
              <a16:creationId xmlns:a16="http://schemas.microsoft.com/office/drawing/2014/main" id="{24428F12-6DAA-44A1-A565-73FA15975CD3}"/>
            </a:ext>
          </a:extLst>
        </xdr:cNvPr>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a:extLst>
            <a:ext uri="{FF2B5EF4-FFF2-40B4-BE49-F238E27FC236}">
              <a16:creationId xmlns:a16="http://schemas.microsoft.com/office/drawing/2014/main" id="{790BBB4D-ADC0-448D-828F-32564F450CCE}"/>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1151308A-96E3-4B52-BEC3-37D47E57B0D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16DBE14F-B52B-4123-A950-D8D1D8E0FDB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51358C1-EA4F-44F3-92B0-B40C84CD5B9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4D1472A-1663-4A3D-9DC2-D0B7C54F7FC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2AC5C6B-73A4-4824-986D-5CA8DBFA549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117929</xdr:rowOff>
    </xdr:from>
    <xdr:to>
      <xdr:col>76</xdr:col>
      <xdr:colOff>165100</xdr:colOff>
      <xdr:row>87</xdr:row>
      <xdr:rowOff>48079</xdr:rowOff>
    </xdr:to>
    <xdr:sp macro="" textlink="">
      <xdr:nvSpPr>
        <xdr:cNvPr id="663" name="楕円 662">
          <a:extLst>
            <a:ext uri="{FF2B5EF4-FFF2-40B4-BE49-F238E27FC236}">
              <a16:creationId xmlns:a16="http://schemas.microsoft.com/office/drawing/2014/main" id="{BF557EA9-E87B-41AE-BAA1-D9F401C3E56D}"/>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64" name="楕円 663">
          <a:extLst>
            <a:ext uri="{FF2B5EF4-FFF2-40B4-BE49-F238E27FC236}">
              <a16:creationId xmlns:a16="http://schemas.microsoft.com/office/drawing/2014/main" id="{F87CFAF5-C7D8-4C08-8BF4-B22D5D2FD7F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65" name="直線コネクタ 664">
          <a:extLst>
            <a:ext uri="{FF2B5EF4-FFF2-40B4-BE49-F238E27FC236}">
              <a16:creationId xmlns:a16="http://schemas.microsoft.com/office/drawing/2014/main" id="{C866830E-D999-4EB4-B668-822384CDE225}"/>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66" name="楕円 665">
          <a:extLst>
            <a:ext uri="{FF2B5EF4-FFF2-40B4-BE49-F238E27FC236}">
              <a16:creationId xmlns:a16="http://schemas.microsoft.com/office/drawing/2014/main" id="{718B5104-3656-4416-9465-C29115712511}"/>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67" name="直線コネクタ 666">
          <a:extLst>
            <a:ext uri="{FF2B5EF4-FFF2-40B4-BE49-F238E27FC236}">
              <a16:creationId xmlns:a16="http://schemas.microsoft.com/office/drawing/2014/main" id="{9BE2D2C7-A22F-4774-8A45-2F15ED190E48}"/>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668" name="n_1aveValue【児童館】&#10;有形固定資産減価償却率">
          <a:extLst>
            <a:ext uri="{FF2B5EF4-FFF2-40B4-BE49-F238E27FC236}">
              <a16:creationId xmlns:a16="http://schemas.microsoft.com/office/drawing/2014/main" id="{5FF2693C-44B6-4DAA-8A19-D90016DC953E}"/>
            </a:ext>
          </a:extLst>
        </xdr:cNvPr>
        <xdr:cNvSpPr txBox="1"/>
      </xdr:nvSpPr>
      <xdr:spPr>
        <a:xfrm>
          <a:off x="15266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69" name="n_2aveValue【児童館】&#10;有形固定資産減価償却率">
          <a:extLst>
            <a:ext uri="{FF2B5EF4-FFF2-40B4-BE49-F238E27FC236}">
              <a16:creationId xmlns:a16="http://schemas.microsoft.com/office/drawing/2014/main" id="{5DE1A7A3-8885-4C07-AE15-ABC0E1327E44}"/>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670" name="n_3aveValue【児童館】&#10;有形固定資産減価償却率">
          <a:extLst>
            <a:ext uri="{FF2B5EF4-FFF2-40B4-BE49-F238E27FC236}">
              <a16:creationId xmlns:a16="http://schemas.microsoft.com/office/drawing/2014/main" id="{27D00B24-7FBA-4A6D-AFB7-BBFDDB6BB256}"/>
            </a:ext>
          </a:extLst>
        </xdr:cNvPr>
        <xdr:cNvSpPr txBox="1"/>
      </xdr:nvSpPr>
      <xdr:spPr>
        <a:xfrm>
          <a:off x="13500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1" name="n_4aveValue【児童館】&#10;有形固定資産減価償却率">
          <a:extLst>
            <a:ext uri="{FF2B5EF4-FFF2-40B4-BE49-F238E27FC236}">
              <a16:creationId xmlns:a16="http://schemas.microsoft.com/office/drawing/2014/main" id="{F8481FE9-C6AC-4828-A671-B16F0D629653}"/>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72" name="n_2mainValue【児童館】&#10;有形固定資産減価償却率">
          <a:extLst>
            <a:ext uri="{FF2B5EF4-FFF2-40B4-BE49-F238E27FC236}">
              <a16:creationId xmlns:a16="http://schemas.microsoft.com/office/drawing/2014/main" id="{5129D53B-970F-403E-A94B-51DD959CCA9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73" name="n_3mainValue【児童館】&#10;有形固定資産減価償却率">
          <a:extLst>
            <a:ext uri="{FF2B5EF4-FFF2-40B4-BE49-F238E27FC236}">
              <a16:creationId xmlns:a16="http://schemas.microsoft.com/office/drawing/2014/main" id="{09D48680-3CF4-4683-8567-317B5A4DA049}"/>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74" name="n_4mainValue【児童館】&#10;有形固定資産減価償却率">
          <a:extLst>
            <a:ext uri="{FF2B5EF4-FFF2-40B4-BE49-F238E27FC236}">
              <a16:creationId xmlns:a16="http://schemas.microsoft.com/office/drawing/2014/main" id="{B0476CB5-A6CE-4F7E-B01F-FB81ABFFC36C}"/>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A5950255-C215-43C7-9E4E-2906D19CF88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7AE7C9EE-C8E8-4DE7-90C5-0B31A08FEE1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8090C243-640B-4B63-99E1-3361D5594C0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FFA2791A-0DF8-46D1-A503-F5274D4CEA1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E06D8C64-C4AB-43D6-B1D3-396C887273D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7790F2F0-4972-480B-ACF3-83C956623B9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BB91E70E-A6E7-4172-8F07-6B67D19B130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3119DA3E-58AA-4273-B43C-5B5AEDD7546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4E44CFF8-CA05-4F9E-B786-0C8EB7F38C0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134C7F03-5869-4AB8-979C-3BB8E42B528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6D4BBA29-837D-4A85-9CC0-D40D4492731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B3E80862-5A78-4EDD-9746-3E1BB10FA73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33E17C7B-2A0A-4E0E-9724-9E5FA3ADED8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724D6223-9854-431B-8BA6-3D8700E1A95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6B70190A-7577-4FA0-B292-61BEA35F62B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3BBA99DF-99C3-42F5-922E-2B7140BA4F2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4B18B6AB-9D21-4C8A-8097-A400C200705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C6A4D338-76D0-4B8B-AA0E-73315E02DDC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A9C61D07-6F87-4F4A-B8B8-D244BFEE075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302D1523-0289-480E-8BCF-3FDEF81224D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309C0F1C-0ED8-4B12-9AEA-7567BA74950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67221AA5-CEC6-468F-AE65-97B193C1DBE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CC9465CB-99F6-4C68-86BA-4DECB65F09A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98" name="直線コネクタ 697">
          <a:extLst>
            <a:ext uri="{FF2B5EF4-FFF2-40B4-BE49-F238E27FC236}">
              <a16:creationId xmlns:a16="http://schemas.microsoft.com/office/drawing/2014/main" id="{3D35A577-4EA0-4830-B8BE-15013DEFEF7A}"/>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9" name="【児童館】&#10;一人当たり面積最小値テキスト">
          <a:extLst>
            <a:ext uri="{FF2B5EF4-FFF2-40B4-BE49-F238E27FC236}">
              <a16:creationId xmlns:a16="http://schemas.microsoft.com/office/drawing/2014/main" id="{92D78A50-CC6F-47BE-954A-23B31E725676}"/>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0" name="直線コネクタ 699">
          <a:extLst>
            <a:ext uri="{FF2B5EF4-FFF2-40B4-BE49-F238E27FC236}">
              <a16:creationId xmlns:a16="http://schemas.microsoft.com/office/drawing/2014/main" id="{D2037CC3-AD7D-4DC5-B64C-81508E8C068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1" name="【児童館】&#10;一人当たり面積最大値テキスト">
          <a:extLst>
            <a:ext uri="{FF2B5EF4-FFF2-40B4-BE49-F238E27FC236}">
              <a16:creationId xmlns:a16="http://schemas.microsoft.com/office/drawing/2014/main" id="{8DE9F316-9D9B-415E-B290-A18371C45DA6}"/>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2" name="直線コネクタ 701">
          <a:extLst>
            <a:ext uri="{FF2B5EF4-FFF2-40B4-BE49-F238E27FC236}">
              <a16:creationId xmlns:a16="http://schemas.microsoft.com/office/drawing/2014/main" id="{CAEF2587-6216-470B-AF64-E22D52476E7F}"/>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03" name="【児童館】&#10;一人当たり面積平均値テキスト">
          <a:extLst>
            <a:ext uri="{FF2B5EF4-FFF2-40B4-BE49-F238E27FC236}">
              <a16:creationId xmlns:a16="http://schemas.microsoft.com/office/drawing/2014/main" id="{4E032792-95B8-4966-B649-5FC2E96F5281}"/>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4" name="フローチャート: 判断 703">
          <a:extLst>
            <a:ext uri="{FF2B5EF4-FFF2-40B4-BE49-F238E27FC236}">
              <a16:creationId xmlns:a16="http://schemas.microsoft.com/office/drawing/2014/main" id="{027AE317-6C26-4EE2-9137-80C5E91796CA}"/>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05" name="フローチャート: 判断 704">
          <a:extLst>
            <a:ext uri="{FF2B5EF4-FFF2-40B4-BE49-F238E27FC236}">
              <a16:creationId xmlns:a16="http://schemas.microsoft.com/office/drawing/2014/main" id="{E40672F5-469E-4F91-8BBD-5B6CBE43CF14}"/>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06" name="フローチャート: 判断 705">
          <a:extLst>
            <a:ext uri="{FF2B5EF4-FFF2-40B4-BE49-F238E27FC236}">
              <a16:creationId xmlns:a16="http://schemas.microsoft.com/office/drawing/2014/main" id="{139D802E-B0CA-469F-8487-49EAACFF0AEA}"/>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07" name="フローチャート: 判断 706">
          <a:extLst>
            <a:ext uri="{FF2B5EF4-FFF2-40B4-BE49-F238E27FC236}">
              <a16:creationId xmlns:a16="http://schemas.microsoft.com/office/drawing/2014/main" id="{60CF497B-9867-40BB-BF64-145517115E63}"/>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08" name="フローチャート: 判断 707">
          <a:extLst>
            <a:ext uri="{FF2B5EF4-FFF2-40B4-BE49-F238E27FC236}">
              <a16:creationId xmlns:a16="http://schemas.microsoft.com/office/drawing/2014/main" id="{CA724EB6-A8D9-4CDE-984E-896CCF8EEF38}"/>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B01D306B-777A-4A6F-B1CF-6BE836DC543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4B4E8A37-EEB3-4BE2-82EE-B32D873012B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E2505DA5-3B55-46C8-B0B0-F4474ED4A6B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B23E0E4C-0474-4E7E-9894-C999908D84F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5425137C-C8BB-485F-8948-5A8A173A34D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82550</xdr:rowOff>
    </xdr:from>
    <xdr:to>
      <xdr:col>107</xdr:col>
      <xdr:colOff>101600</xdr:colOff>
      <xdr:row>86</xdr:row>
      <xdr:rowOff>12700</xdr:rowOff>
    </xdr:to>
    <xdr:sp macro="" textlink="">
      <xdr:nvSpPr>
        <xdr:cNvPr id="714" name="楕円 713">
          <a:extLst>
            <a:ext uri="{FF2B5EF4-FFF2-40B4-BE49-F238E27FC236}">
              <a16:creationId xmlns:a16="http://schemas.microsoft.com/office/drawing/2014/main" id="{32E8A723-EF3E-496D-B8A5-9386609B818E}"/>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15" name="楕円 714">
          <a:extLst>
            <a:ext uri="{FF2B5EF4-FFF2-40B4-BE49-F238E27FC236}">
              <a16:creationId xmlns:a16="http://schemas.microsoft.com/office/drawing/2014/main" id="{8B2F2833-1310-4D56-9A16-8E8C804657E2}"/>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16" name="直線コネクタ 715">
          <a:extLst>
            <a:ext uri="{FF2B5EF4-FFF2-40B4-BE49-F238E27FC236}">
              <a16:creationId xmlns:a16="http://schemas.microsoft.com/office/drawing/2014/main" id="{EA434DFE-9DC8-42B9-8C54-641B1FE976A7}"/>
            </a:ext>
          </a:extLst>
        </xdr:cNvPr>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17" name="楕円 716">
          <a:extLst>
            <a:ext uri="{FF2B5EF4-FFF2-40B4-BE49-F238E27FC236}">
              <a16:creationId xmlns:a16="http://schemas.microsoft.com/office/drawing/2014/main" id="{D97C81FB-F5F5-4659-BD49-163F7E78C2CA}"/>
            </a:ext>
          </a:extLst>
        </xdr:cNvPr>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18" name="直線コネクタ 717">
          <a:extLst>
            <a:ext uri="{FF2B5EF4-FFF2-40B4-BE49-F238E27FC236}">
              <a16:creationId xmlns:a16="http://schemas.microsoft.com/office/drawing/2014/main" id="{2C132976-6116-4B34-9753-42948BF25C80}"/>
            </a:ext>
          </a:extLst>
        </xdr:cNvPr>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719" name="n_1aveValue【児童館】&#10;一人当たり面積">
          <a:extLst>
            <a:ext uri="{FF2B5EF4-FFF2-40B4-BE49-F238E27FC236}">
              <a16:creationId xmlns:a16="http://schemas.microsoft.com/office/drawing/2014/main" id="{ABAA1ADE-C2F4-4B2F-8975-731CE8672512}"/>
            </a:ext>
          </a:extLst>
        </xdr:cNvPr>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20" name="n_2aveValue【児童館】&#10;一人当たり面積">
          <a:extLst>
            <a:ext uri="{FF2B5EF4-FFF2-40B4-BE49-F238E27FC236}">
              <a16:creationId xmlns:a16="http://schemas.microsoft.com/office/drawing/2014/main" id="{CAA2E3C7-21E9-4FD0-8254-4840A5F5C1AB}"/>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721" name="n_3aveValue【児童館】&#10;一人当たり面積">
          <a:extLst>
            <a:ext uri="{FF2B5EF4-FFF2-40B4-BE49-F238E27FC236}">
              <a16:creationId xmlns:a16="http://schemas.microsoft.com/office/drawing/2014/main" id="{9BA37082-8ACF-45EB-A575-B132182231CB}"/>
            </a:ext>
          </a:extLst>
        </xdr:cNvPr>
        <xdr:cNvSpPr txBox="1"/>
      </xdr:nvSpPr>
      <xdr:spPr>
        <a:xfrm>
          <a:off x="19310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22" name="n_4aveValue【児童館】&#10;一人当たり面積">
          <a:extLst>
            <a:ext uri="{FF2B5EF4-FFF2-40B4-BE49-F238E27FC236}">
              <a16:creationId xmlns:a16="http://schemas.microsoft.com/office/drawing/2014/main" id="{C76B597A-0200-46B8-801D-6CA0F3870302}"/>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23" name="n_2mainValue【児童館】&#10;一人当たり面積">
          <a:extLst>
            <a:ext uri="{FF2B5EF4-FFF2-40B4-BE49-F238E27FC236}">
              <a16:creationId xmlns:a16="http://schemas.microsoft.com/office/drawing/2014/main" id="{2CEC5CD5-A6E6-4FE3-83DE-099E12A17A50}"/>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24" name="n_3mainValue【児童館】&#10;一人当たり面積">
          <a:extLst>
            <a:ext uri="{FF2B5EF4-FFF2-40B4-BE49-F238E27FC236}">
              <a16:creationId xmlns:a16="http://schemas.microsoft.com/office/drawing/2014/main" id="{FBCDCF6B-423D-4498-B801-183C878A18EE}"/>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25" name="n_4mainValue【児童館】&#10;一人当たり面積">
          <a:extLst>
            <a:ext uri="{FF2B5EF4-FFF2-40B4-BE49-F238E27FC236}">
              <a16:creationId xmlns:a16="http://schemas.microsoft.com/office/drawing/2014/main" id="{C29D525A-31BF-43CB-BC53-0F494E9C71C6}"/>
            </a:ext>
          </a:extLst>
        </xdr:cNvPr>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F0CE07D9-6677-4200-A8D3-EAFFE5A1F72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91F4650D-FA5B-47F3-938A-64A04D11A1D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AABD636E-8AB2-4C04-BE5C-A94A68E0364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E1A5BEFC-C798-43C2-9A77-0DD6FD32BD8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360A01BB-1928-4D25-8D7C-04F9F7E1F33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E5A14E87-5EB8-4948-8C68-540E5EA1B9A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E5F7CC16-83FB-42E2-AF27-4B7C2B5C872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DF744049-D6FC-481E-8BC8-ADB75BFBAD3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1E290DC7-B244-48FC-ACF5-9A8B0C591E5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3D845A52-DC04-401F-B6D7-8E78144A72A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46B3F2DD-EF06-4CA1-9235-2E17E055CD9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a:extLst>
            <a:ext uri="{FF2B5EF4-FFF2-40B4-BE49-F238E27FC236}">
              <a16:creationId xmlns:a16="http://schemas.microsoft.com/office/drawing/2014/main" id="{D4EAFAE8-F372-494A-9A3C-B518E56E2DA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8" name="テキスト ボックス 737">
          <a:extLst>
            <a:ext uri="{FF2B5EF4-FFF2-40B4-BE49-F238E27FC236}">
              <a16:creationId xmlns:a16="http://schemas.microsoft.com/office/drawing/2014/main" id="{83030E6A-9945-4780-9669-90B513E5546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a:extLst>
            <a:ext uri="{FF2B5EF4-FFF2-40B4-BE49-F238E27FC236}">
              <a16:creationId xmlns:a16="http://schemas.microsoft.com/office/drawing/2014/main" id="{E2EB8A57-4775-4182-8C29-98185A94E6E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a:extLst>
            <a:ext uri="{FF2B5EF4-FFF2-40B4-BE49-F238E27FC236}">
              <a16:creationId xmlns:a16="http://schemas.microsoft.com/office/drawing/2014/main" id="{A9815497-2A67-4391-9415-D358629F643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a:extLst>
            <a:ext uri="{FF2B5EF4-FFF2-40B4-BE49-F238E27FC236}">
              <a16:creationId xmlns:a16="http://schemas.microsoft.com/office/drawing/2014/main" id="{FA99AB74-008A-4D65-AF94-2104F9259A0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a:extLst>
            <a:ext uri="{FF2B5EF4-FFF2-40B4-BE49-F238E27FC236}">
              <a16:creationId xmlns:a16="http://schemas.microsoft.com/office/drawing/2014/main" id="{9255F737-79DA-493C-8025-0C65CAAC8D8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a:extLst>
            <a:ext uri="{FF2B5EF4-FFF2-40B4-BE49-F238E27FC236}">
              <a16:creationId xmlns:a16="http://schemas.microsoft.com/office/drawing/2014/main" id="{2D309DBA-F5EC-433C-9470-EB088497FD1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a:extLst>
            <a:ext uri="{FF2B5EF4-FFF2-40B4-BE49-F238E27FC236}">
              <a16:creationId xmlns:a16="http://schemas.microsoft.com/office/drawing/2014/main" id="{DC46ED13-2092-4ED5-A34E-C8DAD660A0F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a:extLst>
            <a:ext uri="{FF2B5EF4-FFF2-40B4-BE49-F238E27FC236}">
              <a16:creationId xmlns:a16="http://schemas.microsoft.com/office/drawing/2014/main" id="{C00FF601-1E29-4CAA-8828-9314F9E49BD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a:extLst>
            <a:ext uri="{FF2B5EF4-FFF2-40B4-BE49-F238E27FC236}">
              <a16:creationId xmlns:a16="http://schemas.microsoft.com/office/drawing/2014/main" id="{AA22028F-068B-4F0D-8F5C-BA476CE03B4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a:extLst>
            <a:ext uri="{FF2B5EF4-FFF2-40B4-BE49-F238E27FC236}">
              <a16:creationId xmlns:a16="http://schemas.microsoft.com/office/drawing/2014/main" id="{5014D04A-850B-402D-976F-75CCDEC91B8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8" name="テキスト ボックス 747">
          <a:extLst>
            <a:ext uri="{FF2B5EF4-FFF2-40B4-BE49-F238E27FC236}">
              <a16:creationId xmlns:a16="http://schemas.microsoft.com/office/drawing/2014/main" id="{2137D2D8-AA60-419F-9F26-E387A9876FA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B827DDFB-A2E2-4BB5-829B-7D02FAE0E0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公民館】&#10;有形固定資産減価償却率グラフ枠">
          <a:extLst>
            <a:ext uri="{FF2B5EF4-FFF2-40B4-BE49-F238E27FC236}">
              <a16:creationId xmlns:a16="http://schemas.microsoft.com/office/drawing/2014/main" id="{544C7A29-33B4-4832-B4E6-39C96A3AFE6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51" name="直線コネクタ 750">
          <a:extLst>
            <a:ext uri="{FF2B5EF4-FFF2-40B4-BE49-F238E27FC236}">
              <a16:creationId xmlns:a16="http://schemas.microsoft.com/office/drawing/2014/main" id="{EC88DD34-56B4-43FC-8932-30F210A678EB}"/>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752" name="【公民館】&#10;有形固定資産減価償却率最小値テキスト">
          <a:extLst>
            <a:ext uri="{FF2B5EF4-FFF2-40B4-BE49-F238E27FC236}">
              <a16:creationId xmlns:a16="http://schemas.microsoft.com/office/drawing/2014/main" id="{FBFA8734-8507-44B1-AD00-F5FF367D4D28}"/>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53" name="直線コネクタ 752">
          <a:extLst>
            <a:ext uri="{FF2B5EF4-FFF2-40B4-BE49-F238E27FC236}">
              <a16:creationId xmlns:a16="http://schemas.microsoft.com/office/drawing/2014/main" id="{452BECAE-8BB0-4CEE-9CF9-5F85D8CBBE4C}"/>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54" name="【公民館】&#10;有形固定資産減価償却率最大値テキスト">
          <a:extLst>
            <a:ext uri="{FF2B5EF4-FFF2-40B4-BE49-F238E27FC236}">
              <a16:creationId xmlns:a16="http://schemas.microsoft.com/office/drawing/2014/main" id="{A140C900-1867-471F-B0A8-63DB74890078}"/>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55" name="直線コネクタ 754">
          <a:extLst>
            <a:ext uri="{FF2B5EF4-FFF2-40B4-BE49-F238E27FC236}">
              <a16:creationId xmlns:a16="http://schemas.microsoft.com/office/drawing/2014/main" id="{5B333F00-BE71-44DA-8F57-6FB58C1C84A2}"/>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756" name="【公民館】&#10;有形固定資産減価償却率平均値テキスト">
          <a:extLst>
            <a:ext uri="{FF2B5EF4-FFF2-40B4-BE49-F238E27FC236}">
              <a16:creationId xmlns:a16="http://schemas.microsoft.com/office/drawing/2014/main" id="{B639D7E3-83C2-485D-9811-F35787C045D7}"/>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57" name="フローチャート: 判断 756">
          <a:extLst>
            <a:ext uri="{FF2B5EF4-FFF2-40B4-BE49-F238E27FC236}">
              <a16:creationId xmlns:a16="http://schemas.microsoft.com/office/drawing/2014/main" id="{E61047F0-878A-4287-9FCC-6215FC437C2A}"/>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758" name="フローチャート: 判断 757">
          <a:extLst>
            <a:ext uri="{FF2B5EF4-FFF2-40B4-BE49-F238E27FC236}">
              <a16:creationId xmlns:a16="http://schemas.microsoft.com/office/drawing/2014/main" id="{26E906B0-61F9-454F-BBC6-94F0453F7B0A}"/>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59" name="フローチャート: 判断 758">
          <a:extLst>
            <a:ext uri="{FF2B5EF4-FFF2-40B4-BE49-F238E27FC236}">
              <a16:creationId xmlns:a16="http://schemas.microsoft.com/office/drawing/2014/main" id="{549A63EF-66D4-4516-B685-89F8C6CC824E}"/>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60" name="フローチャート: 判断 759">
          <a:extLst>
            <a:ext uri="{FF2B5EF4-FFF2-40B4-BE49-F238E27FC236}">
              <a16:creationId xmlns:a16="http://schemas.microsoft.com/office/drawing/2014/main" id="{883A43E1-64F4-4817-A2B9-216D91DE3235}"/>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761" name="フローチャート: 判断 760">
          <a:extLst>
            <a:ext uri="{FF2B5EF4-FFF2-40B4-BE49-F238E27FC236}">
              <a16:creationId xmlns:a16="http://schemas.microsoft.com/office/drawing/2014/main" id="{5DD11E5B-248F-4CC4-B36D-C3F5E2949454}"/>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78B6B82E-B597-4616-8C18-376977E7903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1BB659CB-530E-4649-B534-B5CD9781E0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A9816479-F950-45FD-83D5-08614585D4E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146CAF2F-4AD2-42FC-9215-0408DC2DCDE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8CF5FDCC-99EB-42E3-BC4D-22D7463FE49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144599</xdr:rowOff>
    </xdr:from>
    <xdr:to>
      <xdr:col>85</xdr:col>
      <xdr:colOff>177800</xdr:colOff>
      <xdr:row>106</xdr:row>
      <xdr:rowOff>74749</xdr:rowOff>
    </xdr:to>
    <xdr:sp macro="" textlink="">
      <xdr:nvSpPr>
        <xdr:cNvPr id="767" name="楕円 766">
          <a:extLst>
            <a:ext uri="{FF2B5EF4-FFF2-40B4-BE49-F238E27FC236}">
              <a16:creationId xmlns:a16="http://schemas.microsoft.com/office/drawing/2014/main" id="{412BFBEE-5CD8-4504-82E9-D136F60263EE}"/>
            </a:ext>
          </a:extLst>
        </xdr:cNvPr>
        <xdr:cNvSpPr/>
      </xdr:nvSpPr>
      <xdr:spPr>
        <a:xfrm>
          <a:off x="16268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123026</xdr:rowOff>
    </xdr:from>
    <xdr:ext cx="405111" cy="259045"/>
    <xdr:sp macro="" textlink="">
      <xdr:nvSpPr>
        <xdr:cNvPr id="768" name="【公民館】&#10;有形固定資産減価償却率該当値テキスト">
          <a:extLst>
            <a:ext uri="{FF2B5EF4-FFF2-40B4-BE49-F238E27FC236}">
              <a16:creationId xmlns:a16="http://schemas.microsoft.com/office/drawing/2014/main" id="{667F604F-C0E9-46D3-959F-58107B2795B4}"/>
            </a:ext>
          </a:extLst>
        </xdr:cNvPr>
        <xdr:cNvSpPr txBox="1"/>
      </xdr:nvSpPr>
      <xdr:spPr>
        <a:xfrm>
          <a:off x="16357600"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105411</xdr:rowOff>
    </xdr:from>
    <xdr:to>
      <xdr:col>81</xdr:col>
      <xdr:colOff>101600</xdr:colOff>
      <xdr:row>106</xdr:row>
      <xdr:rowOff>35561</xdr:rowOff>
    </xdr:to>
    <xdr:sp macro="" textlink="">
      <xdr:nvSpPr>
        <xdr:cNvPr id="769" name="楕円 768">
          <a:extLst>
            <a:ext uri="{FF2B5EF4-FFF2-40B4-BE49-F238E27FC236}">
              <a16:creationId xmlns:a16="http://schemas.microsoft.com/office/drawing/2014/main" id="{B7089DD5-D9D1-4BFE-8E77-FCF29EA4CED0}"/>
            </a:ext>
          </a:extLst>
        </xdr:cNvPr>
        <xdr:cNvSpPr/>
      </xdr:nvSpPr>
      <xdr:spPr>
        <a:xfrm>
          <a:off x="1543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156211</xdr:rowOff>
    </xdr:from>
    <xdr:to>
      <xdr:col>85</xdr:col>
      <xdr:colOff>127000</xdr:colOff>
      <xdr:row>106</xdr:row>
      <xdr:rowOff>23949</xdr:rowOff>
    </xdr:to>
    <xdr:cxnSp macro="">
      <xdr:nvCxnSpPr>
        <xdr:cNvPr id="770" name="直線コネクタ 769">
          <a:extLst>
            <a:ext uri="{FF2B5EF4-FFF2-40B4-BE49-F238E27FC236}">
              <a16:creationId xmlns:a16="http://schemas.microsoft.com/office/drawing/2014/main" id="{0D039F25-E6B1-4014-B231-BD91361C4EEF}"/>
            </a:ext>
          </a:extLst>
        </xdr:cNvPr>
        <xdr:cNvCxnSpPr/>
      </xdr:nvCxnSpPr>
      <xdr:spPr>
        <a:xfrm>
          <a:off x="15481300" y="1815846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113574</xdr:rowOff>
    </xdr:from>
    <xdr:to>
      <xdr:col>76</xdr:col>
      <xdr:colOff>165100</xdr:colOff>
      <xdr:row>106</xdr:row>
      <xdr:rowOff>43724</xdr:rowOff>
    </xdr:to>
    <xdr:sp macro="" textlink="">
      <xdr:nvSpPr>
        <xdr:cNvPr id="771" name="楕円 770">
          <a:extLst>
            <a:ext uri="{FF2B5EF4-FFF2-40B4-BE49-F238E27FC236}">
              <a16:creationId xmlns:a16="http://schemas.microsoft.com/office/drawing/2014/main" id="{B430D32B-9550-43D6-9F69-3726789A08A7}"/>
            </a:ext>
          </a:extLst>
        </xdr:cNvPr>
        <xdr:cNvSpPr/>
      </xdr:nvSpPr>
      <xdr:spPr>
        <a:xfrm>
          <a:off x="14541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156211</xdr:rowOff>
    </xdr:from>
    <xdr:to>
      <xdr:col>81</xdr:col>
      <xdr:colOff>50800</xdr:colOff>
      <xdr:row>105</xdr:row>
      <xdr:rowOff>164374</xdr:rowOff>
    </xdr:to>
    <xdr:cxnSp macro="">
      <xdr:nvCxnSpPr>
        <xdr:cNvPr id="772" name="直線コネクタ 771">
          <a:extLst>
            <a:ext uri="{FF2B5EF4-FFF2-40B4-BE49-F238E27FC236}">
              <a16:creationId xmlns:a16="http://schemas.microsoft.com/office/drawing/2014/main" id="{E192A612-E1A1-4CAC-8020-196AB640E405}"/>
            </a:ext>
          </a:extLst>
        </xdr:cNvPr>
        <xdr:cNvCxnSpPr/>
      </xdr:nvCxnSpPr>
      <xdr:spPr>
        <a:xfrm flipV="1">
          <a:off x="14592300" y="1815846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773" name="楕円 772">
          <a:extLst>
            <a:ext uri="{FF2B5EF4-FFF2-40B4-BE49-F238E27FC236}">
              <a16:creationId xmlns:a16="http://schemas.microsoft.com/office/drawing/2014/main" id="{7FB98806-E5D5-4061-9D90-535B8141D16E}"/>
            </a:ext>
          </a:extLst>
        </xdr:cNvPr>
        <xdr:cNvSpPr/>
      </xdr:nvSpPr>
      <xdr:spPr>
        <a:xfrm>
          <a:off x="13652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164374</xdr:rowOff>
    </xdr:from>
    <xdr:to>
      <xdr:col>76</xdr:col>
      <xdr:colOff>114300</xdr:colOff>
      <xdr:row>105</xdr:row>
      <xdr:rowOff>169273</xdr:rowOff>
    </xdr:to>
    <xdr:cxnSp macro="">
      <xdr:nvCxnSpPr>
        <xdr:cNvPr id="774" name="直線コネクタ 773">
          <a:extLst>
            <a:ext uri="{FF2B5EF4-FFF2-40B4-BE49-F238E27FC236}">
              <a16:creationId xmlns:a16="http://schemas.microsoft.com/office/drawing/2014/main" id="{57AD84B9-2196-494C-8673-88C7420CD7C8}"/>
            </a:ext>
          </a:extLst>
        </xdr:cNvPr>
        <xdr:cNvCxnSpPr/>
      </xdr:nvCxnSpPr>
      <xdr:spPr>
        <a:xfrm flipV="1">
          <a:off x="13703300" y="1816662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80918</xdr:rowOff>
    </xdr:from>
    <xdr:to>
      <xdr:col>67</xdr:col>
      <xdr:colOff>101600</xdr:colOff>
      <xdr:row>106</xdr:row>
      <xdr:rowOff>11068</xdr:rowOff>
    </xdr:to>
    <xdr:sp macro="" textlink="">
      <xdr:nvSpPr>
        <xdr:cNvPr id="775" name="楕円 774">
          <a:extLst>
            <a:ext uri="{FF2B5EF4-FFF2-40B4-BE49-F238E27FC236}">
              <a16:creationId xmlns:a16="http://schemas.microsoft.com/office/drawing/2014/main" id="{F1CFCC53-61E8-4B07-8056-B08E3B0BD258}"/>
            </a:ext>
          </a:extLst>
        </xdr:cNvPr>
        <xdr:cNvSpPr/>
      </xdr:nvSpPr>
      <xdr:spPr>
        <a:xfrm>
          <a:off x="12763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131718</xdr:rowOff>
    </xdr:from>
    <xdr:to>
      <xdr:col>71</xdr:col>
      <xdr:colOff>177800</xdr:colOff>
      <xdr:row>105</xdr:row>
      <xdr:rowOff>169273</xdr:rowOff>
    </xdr:to>
    <xdr:cxnSp macro="">
      <xdr:nvCxnSpPr>
        <xdr:cNvPr id="776" name="直線コネクタ 775">
          <a:extLst>
            <a:ext uri="{FF2B5EF4-FFF2-40B4-BE49-F238E27FC236}">
              <a16:creationId xmlns:a16="http://schemas.microsoft.com/office/drawing/2014/main" id="{E05E082D-5227-4AA0-B5D5-F33FB704CE66}"/>
            </a:ext>
          </a:extLst>
        </xdr:cNvPr>
        <xdr:cNvCxnSpPr/>
      </xdr:nvCxnSpPr>
      <xdr:spPr>
        <a:xfrm>
          <a:off x="12814300" y="181339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777" name="n_1aveValue【公民館】&#10;有形固定資産減価償却率">
          <a:extLst>
            <a:ext uri="{FF2B5EF4-FFF2-40B4-BE49-F238E27FC236}">
              <a16:creationId xmlns:a16="http://schemas.microsoft.com/office/drawing/2014/main" id="{F499B74E-9E55-464C-94E7-2767A14E8DBF}"/>
            </a:ext>
          </a:extLst>
        </xdr:cNvPr>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778" name="n_2aveValue【公民館】&#10;有形固定資産減価償却率">
          <a:extLst>
            <a:ext uri="{FF2B5EF4-FFF2-40B4-BE49-F238E27FC236}">
              <a16:creationId xmlns:a16="http://schemas.microsoft.com/office/drawing/2014/main" id="{31109940-770B-4A94-BEC6-127EA085110D}"/>
            </a:ext>
          </a:extLst>
        </xdr:cNvPr>
        <xdr:cNvSpPr txBox="1"/>
      </xdr:nvSpPr>
      <xdr:spPr>
        <a:xfrm>
          <a:off x="14389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779" name="n_3aveValue【公民館】&#10;有形固定資産減価償却率">
          <a:extLst>
            <a:ext uri="{FF2B5EF4-FFF2-40B4-BE49-F238E27FC236}">
              <a16:creationId xmlns:a16="http://schemas.microsoft.com/office/drawing/2014/main" id="{33D75CF5-8945-4BE8-A499-38F7198A63F1}"/>
            </a:ext>
          </a:extLst>
        </xdr:cNvPr>
        <xdr:cNvSpPr txBox="1"/>
      </xdr:nvSpPr>
      <xdr:spPr>
        <a:xfrm>
          <a:off x="13500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780" name="n_4aveValue【公民館】&#10;有形固定資産減価償却率">
          <a:extLst>
            <a:ext uri="{FF2B5EF4-FFF2-40B4-BE49-F238E27FC236}">
              <a16:creationId xmlns:a16="http://schemas.microsoft.com/office/drawing/2014/main" id="{084AE48C-209B-4B4E-9263-8BCAA879C1F9}"/>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26688</xdr:rowOff>
    </xdr:from>
    <xdr:ext cx="405111" cy="259045"/>
    <xdr:sp macro="" textlink="">
      <xdr:nvSpPr>
        <xdr:cNvPr id="781" name="n_1mainValue【公民館】&#10;有形固定資産減価償却率">
          <a:extLst>
            <a:ext uri="{FF2B5EF4-FFF2-40B4-BE49-F238E27FC236}">
              <a16:creationId xmlns:a16="http://schemas.microsoft.com/office/drawing/2014/main" id="{6B66088A-B372-4D02-BC5E-AEE46C984643}"/>
            </a:ext>
          </a:extLst>
        </xdr:cNvPr>
        <xdr:cNvSpPr txBox="1"/>
      </xdr:nvSpPr>
      <xdr:spPr>
        <a:xfrm>
          <a:off x="15266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34851</xdr:rowOff>
    </xdr:from>
    <xdr:ext cx="405111" cy="259045"/>
    <xdr:sp macro="" textlink="">
      <xdr:nvSpPr>
        <xdr:cNvPr id="782" name="n_2mainValue【公民館】&#10;有形固定資産減価償却率">
          <a:extLst>
            <a:ext uri="{FF2B5EF4-FFF2-40B4-BE49-F238E27FC236}">
              <a16:creationId xmlns:a16="http://schemas.microsoft.com/office/drawing/2014/main" id="{4DFF14DA-05A7-490C-8875-E1C92A4255DB}"/>
            </a:ext>
          </a:extLst>
        </xdr:cNvPr>
        <xdr:cNvSpPr txBox="1"/>
      </xdr:nvSpPr>
      <xdr:spPr>
        <a:xfrm>
          <a:off x="14389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39750</xdr:rowOff>
    </xdr:from>
    <xdr:ext cx="405111" cy="259045"/>
    <xdr:sp macro="" textlink="">
      <xdr:nvSpPr>
        <xdr:cNvPr id="783" name="n_3mainValue【公民館】&#10;有形固定資産減価償却率">
          <a:extLst>
            <a:ext uri="{FF2B5EF4-FFF2-40B4-BE49-F238E27FC236}">
              <a16:creationId xmlns:a16="http://schemas.microsoft.com/office/drawing/2014/main" id="{686B971E-7CBB-45AD-8207-9E2A8383C1C5}"/>
            </a:ext>
          </a:extLst>
        </xdr:cNvPr>
        <xdr:cNvSpPr txBox="1"/>
      </xdr:nvSpPr>
      <xdr:spPr>
        <a:xfrm>
          <a:off x="13500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2195</xdr:rowOff>
    </xdr:from>
    <xdr:ext cx="405111" cy="259045"/>
    <xdr:sp macro="" textlink="">
      <xdr:nvSpPr>
        <xdr:cNvPr id="784" name="n_4mainValue【公民館】&#10;有形固定資産減価償却率">
          <a:extLst>
            <a:ext uri="{FF2B5EF4-FFF2-40B4-BE49-F238E27FC236}">
              <a16:creationId xmlns:a16="http://schemas.microsoft.com/office/drawing/2014/main" id="{77B99EB4-DCC6-4868-A369-130CC9EB4B97}"/>
            </a:ext>
          </a:extLst>
        </xdr:cNvPr>
        <xdr:cNvSpPr txBox="1"/>
      </xdr:nvSpPr>
      <xdr:spPr>
        <a:xfrm>
          <a:off x="12611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2BF96EDC-3DDD-4C7A-967A-9AB02F716C8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8B5A8331-55C8-4DD3-A821-38A28A2D481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2C903193-DDCF-47F2-ABA1-F0C3FD93ED7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8C2C9641-5AF3-4157-9231-370D418A0AB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F7FC347E-0C71-469B-8821-EE965B202E1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207533EB-3216-4967-AE90-481757F9F3D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DAF75DEC-1215-48AE-B8C3-D67720D1D96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E767CE9C-7236-4BE2-AC65-8DD8F3ED832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D9FC603E-7CF8-4849-8C33-A340514F1B5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932990BD-8C4D-44E6-937F-09F871E3372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5" name="直線コネクタ 794">
          <a:extLst>
            <a:ext uri="{FF2B5EF4-FFF2-40B4-BE49-F238E27FC236}">
              <a16:creationId xmlns:a16="http://schemas.microsoft.com/office/drawing/2014/main" id="{1854F70B-0A86-45E0-984E-6F6C3BE5BA6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6" name="テキスト ボックス 795">
          <a:extLst>
            <a:ext uri="{FF2B5EF4-FFF2-40B4-BE49-F238E27FC236}">
              <a16:creationId xmlns:a16="http://schemas.microsoft.com/office/drawing/2014/main" id="{7DF22C79-6686-42CC-9F2E-0002E1AB0F3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7" name="直線コネクタ 796">
          <a:extLst>
            <a:ext uri="{FF2B5EF4-FFF2-40B4-BE49-F238E27FC236}">
              <a16:creationId xmlns:a16="http://schemas.microsoft.com/office/drawing/2014/main" id="{A6DCA966-066C-406F-9576-DDBA4EFB791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8" name="テキスト ボックス 797">
          <a:extLst>
            <a:ext uri="{FF2B5EF4-FFF2-40B4-BE49-F238E27FC236}">
              <a16:creationId xmlns:a16="http://schemas.microsoft.com/office/drawing/2014/main" id="{D676603D-B4FE-408E-82E6-54A028A4470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9" name="直線コネクタ 798">
          <a:extLst>
            <a:ext uri="{FF2B5EF4-FFF2-40B4-BE49-F238E27FC236}">
              <a16:creationId xmlns:a16="http://schemas.microsoft.com/office/drawing/2014/main" id="{B0F9CF27-31EF-4ACF-BA27-5E3046EC9E1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0" name="テキスト ボックス 799">
          <a:extLst>
            <a:ext uri="{FF2B5EF4-FFF2-40B4-BE49-F238E27FC236}">
              <a16:creationId xmlns:a16="http://schemas.microsoft.com/office/drawing/2014/main" id="{378B764F-639D-4A58-9333-7F9A4CB6120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1" name="直線コネクタ 800">
          <a:extLst>
            <a:ext uri="{FF2B5EF4-FFF2-40B4-BE49-F238E27FC236}">
              <a16:creationId xmlns:a16="http://schemas.microsoft.com/office/drawing/2014/main" id="{699B2C36-290B-4991-999B-76B0428EEBD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2" name="テキスト ボックス 801">
          <a:extLst>
            <a:ext uri="{FF2B5EF4-FFF2-40B4-BE49-F238E27FC236}">
              <a16:creationId xmlns:a16="http://schemas.microsoft.com/office/drawing/2014/main" id="{044F1337-5B82-4E3C-85D7-76311BB2ADD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3" name="直線コネクタ 802">
          <a:extLst>
            <a:ext uri="{FF2B5EF4-FFF2-40B4-BE49-F238E27FC236}">
              <a16:creationId xmlns:a16="http://schemas.microsoft.com/office/drawing/2014/main" id="{53B02F51-DF1D-44D3-9A6A-5CD087E0DE8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4" name="テキスト ボックス 803">
          <a:extLst>
            <a:ext uri="{FF2B5EF4-FFF2-40B4-BE49-F238E27FC236}">
              <a16:creationId xmlns:a16="http://schemas.microsoft.com/office/drawing/2014/main" id="{F3861129-C2E5-4BD4-B9EC-7F0D299D63C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5" name="直線コネクタ 804">
          <a:extLst>
            <a:ext uri="{FF2B5EF4-FFF2-40B4-BE49-F238E27FC236}">
              <a16:creationId xmlns:a16="http://schemas.microsoft.com/office/drawing/2014/main" id="{82F1E48F-7498-4EE1-9168-994501A7E9A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6" name="テキスト ボックス 805">
          <a:extLst>
            <a:ext uri="{FF2B5EF4-FFF2-40B4-BE49-F238E27FC236}">
              <a16:creationId xmlns:a16="http://schemas.microsoft.com/office/drawing/2014/main" id="{2D8BA7F9-C9E4-4322-B461-D9D0E60910C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368AFE48-6F07-4C0A-999C-7C692031885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0758C314-32D4-471D-8841-526B99EA429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A0EABD22-0B9A-4A01-8DA5-58F07D43CF2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810" name="直線コネクタ 809">
          <a:extLst>
            <a:ext uri="{FF2B5EF4-FFF2-40B4-BE49-F238E27FC236}">
              <a16:creationId xmlns:a16="http://schemas.microsoft.com/office/drawing/2014/main" id="{61247874-3672-4DDA-B0F2-0A643EB2F700}"/>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11" name="【公民館】&#10;一人当たり面積最小値テキスト">
          <a:extLst>
            <a:ext uri="{FF2B5EF4-FFF2-40B4-BE49-F238E27FC236}">
              <a16:creationId xmlns:a16="http://schemas.microsoft.com/office/drawing/2014/main" id="{BBF16AB0-2A4D-41EC-8DDD-BBEB30BD2CB7}"/>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12" name="直線コネクタ 811">
          <a:extLst>
            <a:ext uri="{FF2B5EF4-FFF2-40B4-BE49-F238E27FC236}">
              <a16:creationId xmlns:a16="http://schemas.microsoft.com/office/drawing/2014/main" id="{48043302-462B-4D72-913A-DEFC0DA6CD48}"/>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813" name="【公民館】&#10;一人当たり面積最大値テキスト">
          <a:extLst>
            <a:ext uri="{FF2B5EF4-FFF2-40B4-BE49-F238E27FC236}">
              <a16:creationId xmlns:a16="http://schemas.microsoft.com/office/drawing/2014/main" id="{81762300-AE70-4A6A-972D-F4D639FB64DB}"/>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814" name="直線コネクタ 813">
          <a:extLst>
            <a:ext uri="{FF2B5EF4-FFF2-40B4-BE49-F238E27FC236}">
              <a16:creationId xmlns:a16="http://schemas.microsoft.com/office/drawing/2014/main" id="{DB2735A2-3B6F-44F0-8501-1E9A8945A82C}"/>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815" name="【公民館】&#10;一人当たり面積平均値テキスト">
          <a:extLst>
            <a:ext uri="{FF2B5EF4-FFF2-40B4-BE49-F238E27FC236}">
              <a16:creationId xmlns:a16="http://schemas.microsoft.com/office/drawing/2014/main" id="{17EE3163-7ADF-4F8B-A20B-8F6A8A62714A}"/>
            </a:ext>
          </a:extLst>
        </xdr:cNvPr>
        <xdr:cNvSpPr txBox="1"/>
      </xdr:nvSpPr>
      <xdr:spPr>
        <a:xfrm>
          <a:off x="22199600" y="1812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16" name="フローチャート: 判断 815">
          <a:extLst>
            <a:ext uri="{FF2B5EF4-FFF2-40B4-BE49-F238E27FC236}">
              <a16:creationId xmlns:a16="http://schemas.microsoft.com/office/drawing/2014/main" id="{778DB4C1-27CD-47F9-9885-789AB34944A5}"/>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17" name="フローチャート: 判断 816">
          <a:extLst>
            <a:ext uri="{FF2B5EF4-FFF2-40B4-BE49-F238E27FC236}">
              <a16:creationId xmlns:a16="http://schemas.microsoft.com/office/drawing/2014/main" id="{4D7256DE-0D1B-4BEA-8BC5-6741B1933FBF}"/>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18" name="フローチャート: 判断 817">
          <a:extLst>
            <a:ext uri="{FF2B5EF4-FFF2-40B4-BE49-F238E27FC236}">
              <a16:creationId xmlns:a16="http://schemas.microsoft.com/office/drawing/2014/main" id="{186856B9-A7F9-46AA-B17E-24967C5575C4}"/>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19" name="フローチャート: 判断 818">
          <a:extLst>
            <a:ext uri="{FF2B5EF4-FFF2-40B4-BE49-F238E27FC236}">
              <a16:creationId xmlns:a16="http://schemas.microsoft.com/office/drawing/2014/main" id="{D6C398EF-A8EF-4710-B668-0BF79554FAFA}"/>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20" name="フローチャート: 判断 819">
          <a:extLst>
            <a:ext uri="{FF2B5EF4-FFF2-40B4-BE49-F238E27FC236}">
              <a16:creationId xmlns:a16="http://schemas.microsoft.com/office/drawing/2014/main" id="{97A219DB-D7D7-48F1-92AE-686206AAB964}"/>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EC04A116-1D77-4CAC-869B-26AE5A41C0E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ACBC75DB-B5E7-4ACC-BABE-CBCEF997235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CE693F98-EE9C-460A-A630-D626A3C9088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9578D9C4-C1C6-461A-B7B3-669C78B29EA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AC384102-6A2A-4A01-B3FD-528AE4B7A12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41729</xdr:rowOff>
    </xdr:from>
    <xdr:to>
      <xdr:col>116</xdr:col>
      <xdr:colOff>114300</xdr:colOff>
      <xdr:row>108</xdr:row>
      <xdr:rowOff>143329</xdr:rowOff>
    </xdr:to>
    <xdr:sp macro="" textlink="">
      <xdr:nvSpPr>
        <xdr:cNvPr id="826" name="楕円 825">
          <a:extLst>
            <a:ext uri="{FF2B5EF4-FFF2-40B4-BE49-F238E27FC236}">
              <a16:creationId xmlns:a16="http://schemas.microsoft.com/office/drawing/2014/main" id="{91AFFE98-20B2-421F-9750-76C30109876A}"/>
            </a:ext>
          </a:extLst>
        </xdr:cNvPr>
        <xdr:cNvSpPr/>
      </xdr:nvSpPr>
      <xdr:spPr>
        <a:xfrm>
          <a:off x="221107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128106</xdr:rowOff>
    </xdr:from>
    <xdr:ext cx="469744" cy="259045"/>
    <xdr:sp macro="" textlink="">
      <xdr:nvSpPr>
        <xdr:cNvPr id="827" name="【公民館】&#10;一人当たり面積該当値テキスト">
          <a:extLst>
            <a:ext uri="{FF2B5EF4-FFF2-40B4-BE49-F238E27FC236}">
              <a16:creationId xmlns:a16="http://schemas.microsoft.com/office/drawing/2014/main" id="{7922D2E2-701E-4732-BD4C-684A97105C1D}"/>
            </a:ext>
          </a:extLst>
        </xdr:cNvPr>
        <xdr:cNvSpPr txBox="1"/>
      </xdr:nvSpPr>
      <xdr:spPr>
        <a:xfrm>
          <a:off x="22199600" y="184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41729</xdr:rowOff>
    </xdr:from>
    <xdr:to>
      <xdr:col>112</xdr:col>
      <xdr:colOff>38100</xdr:colOff>
      <xdr:row>108</xdr:row>
      <xdr:rowOff>143329</xdr:rowOff>
    </xdr:to>
    <xdr:sp macro="" textlink="">
      <xdr:nvSpPr>
        <xdr:cNvPr id="828" name="楕円 827">
          <a:extLst>
            <a:ext uri="{FF2B5EF4-FFF2-40B4-BE49-F238E27FC236}">
              <a16:creationId xmlns:a16="http://schemas.microsoft.com/office/drawing/2014/main" id="{ED169AFB-27F8-484B-ACD2-0BAD15183742}"/>
            </a:ext>
          </a:extLst>
        </xdr:cNvPr>
        <xdr:cNvSpPr/>
      </xdr:nvSpPr>
      <xdr:spPr>
        <a:xfrm>
          <a:off x="21272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92529</xdr:rowOff>
    </xdr:from>
    <xdr:to>
      <xdr:col>116</xdr:col>
      <xdr:colOff>63500</xdr:colOff>
      <xdr:row>108</xdr:row>
      <xdr:rowOff>92529</xdr:rowOff>
    </xdr:to>
    <xdr:cxnSp macro="">
      <xdr:nvCxnSpPr>
        <xdr:cNvPr id="829" name="直線コネクタ 828">
          <a:extLst>
            <a:ext uri="{FF2B5EF4-FFF2-40B4-BE49-F238E27FC236}">
              <a16:creationId xmlns:a16="http://schemas.microsoft.com/office/drawing/2014/main" id="{70CCBA0A-AB0F-42E5-BF9B-39D0062E6435}"/>
            </a:ext>
          </a:extLst>
        </xdr:cNvPr>
        <xdr:cNvCxnSpPr/>
      </xdr:nvCxnSpPr>
      <xdr:spPr>
        <a:xfrm>
          <a:off x="21323300" y="18609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41729</xdr:rowOff>
    </xdr:from>
    <xdr:to>
      <xdr:col>107</xdr:col>
      <xdr:colOff>101600</xdr:colOff>
      <xdr:row>108</xdr:row>
      <xdr:rowOff>143329</xdr:rowOff>
    </xdr:to>
    <xdr:sp macro="" textlink="">
      <xdr:nvSpPr>
        <xdr:cNvPr id="830" name="楕円 829">
          <a:extLst>
            <a:ext uri="{FF2B5EF4-FFF2-40B4-BE49-F238E27FC236}">
              <a16:creationId xmlns:a16="http://schemas.microsoft.com/office/drawing/2014/main" id="{F51241F3-06FC-4B8C-8203-92D354B97B78}"/>
            </a:ext>
          </a:extLst>
        </xdr:cNvPr>
        <xdr:cNvSpPr/>
      </xdr:nvSpPr>
      <xdr:spPr>
        <a:xfrm>
          <a:off x="20383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92529</xdr:rowOff>
    </xdr:from>
    <xdr:to>
      <xdr:col>111</xdr:col>
      <xdr:colOff>177800</xdr:colOff>
      <xdr:row>108</xdr:row>
      <xdr:rowOff>92529</xdr:rowOff>
    </xdr:to>
    <xdr:cxnSp macro="">
      <xdr:nvCxnSpPr>
        <xdr:cNvPr id="831" name="直線コネクタ 830">
          <a:extLst>
            <a:ext uri="{FF2B5EF4-FFF2-40B4-BE49-F238E27FC236}">
              <a16:creationId xmlns:a16="http://schemas.microsoft.com/office/drawing/2014/main" id="{A3D15828-5851-4964-81FD-1C096F1682C4}"/>
            </a:ext>
          </a:extLst>
        </xdr:cNvPr>
        <xdr:cNvCxnSpPr/>
      </xdr:nvCxnSpPr>
      <xdr:spPr>
        <a:xfrm>
          <a:off x="20434300" y="1860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44994</xdr:rowOff>
    </xdr:from>
    <xdr:to>
      <xdr:col>102</xdr:col>
      <xdr:colOff>165100</xdr:colOff>
      <xdr:row>108</xdr:row>
      <xdr:rowOff>146594</xdr:rowOff>
    </xdr:to>
    <xdr:sp macro="" textlink="">
      <xdr:nvSpPr>
        <xdr:cNvPr id="832" name="楕円 831">
          <a:extLst>
            <a:ext uri="{FF2B5EF4-FFF2-40B4-BE49-F238E27FC236}">
              <a16:creationId xmlns:a16="http://schemas.microsoft.com/office/drawing/2014/main" id="{2BB3C1FA-064F-493B-B2F3-E6B6CA0EE7CD}"/>
            </a:ext>
          </a:extLst>
        </xdr:cNvPr>
        <xdr:cNvSpPr/>
      </xdr:nvSpPr>
      <xdr:spPr>
        <a:xfrm>
          <a:off x="19494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92529</xdr:rowOff>
    </xdr:from>
    <xdr:to>
      <xdr:col>107</xdr:col>
      <xdr:colOff>50800</xdr:colOff>
      <xdr:row>108</xdr:row>
      <xdr:rowOff>95794</xdr:rowOff>
    </xdr:to>
    <xdr:cxnSp macro="">
      <xdr:nvCxnSpPr>
        <xdr:cNvPr id="833" name="直線コネクタ 832">
          <a:extLst>
            <a:ext uri="{FF2B5EF4-FFF2-40B4-BE49-F238E27FC236}">
              <a16:creationId xmlns:a16="http://schemas.microsoft.com/office/drawing/2014/main" id="{967C6CC4-8313-4062-B176-0ADAB1733CE0}"/>
            </a:ext>
          </a:extLst>
        </xdr:cNvPr>
        <xdr:cNvCxnSpPr/>
      </xdr:nvCxnSpPr>
      <xdr:spPr>
        <a:xfrm flipV="1">
          <a:off x="19545300" y="186091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44994</xdr:rowOff>
    </xdr:from>
    <xdr:to>
      <xdr:col>98</xdr:col>
      <xdr:colOff>38100</xdr:colOff>
      <xdr:row>108</xdr:row>
      <xdr:rowOff>146594</xdr:rowOff>
    </xdr:to>
    <xdr:sp macro="" textlink="">
      <xdr:nvSpPr>
        <xdr:cNvPr id="834" name="楕円 833">
          <a:extLst>
            <a:ext uri="{FF2B5EF4-FFF2-40B4-BE49-F238E27FC236}">
              <a16:creationId xmlns:a16="http://schemas.microsoft.com/office/drawing/2014/main" id="{E1EA89E7-711B-4EA3-A068-461F23C69328}"/>
            </a:ext>
          </a:extLst>
        </xdr:cNvPr>
        <xdr:cNvSpPr/>
      </xdr:nvSpPr>
      <xdr:spPr>
        <a:xfrm>
          <a:off x="18605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95794</xdr:rowOff>
    </xdr:from>
    <xdr:to>
      <xdr:col>102</xdr:col>
      <xdr:colOff>114300</xdr:colOff>
      <xdr:row>108</xdr:row>
      <xdr:rowOff>95794</xdr:rowOff>
    </xdr:to>
    <xdr:cxnSp macro="">
      <xdr:nvCxnSpPr>
        <xdr:cNvPr id="835" name="直線コネクタ 834">
          <a:extLst>
            <a:ext uri="{FF2B5EF4-FFF2-40B4-BE49-F238E27FC236}">
              <a16:creationId xmlns:a16="http://schemas.microsoft.com/office/drawing/2014/main" id="{F20C359E-5646-4DFB-BC1B-539F28BCE251}"/>
            </a:ext>
          </a:extLst>
        </xdr:cNvPr>
        <xdr:cNvCxnSpPr/>
      </xdr:nvCxnSpPr>
      <xdr:spPr>
        <a:xfrm>
          <a:off x="18656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36" name="n_1aveValue【公民館】&#10;一人当たり面積">
          <a:extLst>
            <a:ext uri="{FF2B5EF4-FFF2-40B4-BE49-F238E27FC236}">
              <a16:creationId xmlns:a16="http://schemas.microsoft.com/office/drawing/2014/main" id="{A90080B1-F5F5-417E-A0D7-6FEC8408D131}"/>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837" name="n_2aveValue【公民館】&#10;一人当たり面積">
          <a:extLst>
            <a:ext uri="{FF2B5EF4-FFF2-40B4-BE49-F238E27FC236}">
              <a16:creationId xmlns:a16="http://schemas.microsoft.com/office/drawing/2014/main" id="{773726CC-0180-4882-8325-A8820AEAC61C}"/>
            </a:ext>
          </a:extLst>
        </xdr:cNvPr>
        <xdr:cNvSpPr txBox="1"/>
      </xdr:nvSpPr>
      <xdr:spPr>
        <a:xfrm>
          <a:off x="20199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38" name="n_3aveValue【公民館】&#10;一人当たり面積">
          <a:extLst>
            <a:ext uri="{FF2B5EF4-FFF2-40B4-BE49-F238E27FC236}">
              <a16:creationId xmlns:a16="http://schemas.microsoft.com/office/drawing/2014/main" id="{726F4E3A-1ECC-4B99-8FE6-078DA047AE52}"/>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839" name="n_4aveValue【公民館】&#10;一人当たり面積">
          <a:extLst>
            <a:ext uri="{FF2B5EF4-FFF2-40B4-BE49-F238E27FC236}">
              <a16:creationId xmlns:a16="http://schemas.microsoft.com/office/drawing/2014/main" id="{A52759D3-2FE2-4843-82B6-B446829656F7}"/>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134456</xdr:rowOff>
    </xdr:from>
    <xdr:ext cx="469744" cy="259045"/>
    <xdr:sp macro="" textlink="">
      <xdr:nvSpPr>
        <xdr:cNvPr id="840" name="n_1mainValue【公民館】&#10;一人当たり面積">
          <a:extLst>
            <a:ext uri="{FF2B5EF4-FFF2-40B4-BE49-F238E27FC236}">
              <a16:creationId xmlns:a16="http://schemas.microsoft.com/office/drawing/2014/main" id="{6274F4BA-9E5F-4A4D-97F1-AAAC7ED4BA84}"/>
            </a:ext>
          </a:extLst>
        </xdr:cNvPr>
        <xdr:cNvSpPr txBox="1"/>
      </xdr:nvSpPr>
      <xdr:spPr>
        <a:xfrm>
          <a:off x="210757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134456</xdr:rowOff>
    </xdr:from>
    <xdr:ext cx="469744" cy="259045"/>
    <xdr:sp macro="" textlink="">
      <xdr:nvSpPr>
        <xdr:cNvPr id="841" name="n_2mainValue【公民館】&#10;一人当たり面積">
          <a:extLst>
            <a:ext uri="{FF2B5EF4-FFF2-40B4-BE49-F238E27FC236}">
              <a16:creationId xmlns:a16="http://schemas.microsoft.com/office/drawing/2014/main" id="{D798EF61-D470-4BCB-B006-A2BA3C9D3F0D}"/>
            </a:ext>
          </a:extLst>
        </xdr:cNvPr>
        <xdr:cNvSpPr txBox="1"/>
      </xdr:nvSpPr>
      <xdr:spPr>
        <a:xfrm>
          <a:off x="20199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137721</xdr:rowOff>
    </xdr:from>
    <xdr:ext cx="469744" cy="259045"/>
    <xdr:sp macro="" textlink="">
      <xdr:nvSpPr>
        <xdr:cNvPr id="842" name="n_3mainValue【公民館】&#10;一人当たり面積">
          <a:extLst>
            <a:ext uri="{FF2B5EF4-FFF2-40B4-BE49-F238E27FC236}">
              <a16:creationId xmlns:a16="http://schemas.microsoft.com/office/drawing/2014/main" id="{3D1559CE-F579-4090-9DA6-56D2DB8D2A9F}"/>
            </a:ext>
          </a:extLst>
        </xdr:cNvPr>
        <xdr:cNvSpPr txBox="1"/>
      </xdr:nvSpPr>
      <xdr:spPr>
        <a:xfrm>
          <a:off x="19310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137721</xdr:rowOff>
    </xdr:from>
    <xdr:ext cx="469744" cy="259045"/>
    <xdr:sp macro="" textlink="">
      <xdr:nvSpPr>
        <xdr:cNvPr id="843" name="n_4mainValue【公民館】&#10;一人当たり面積">
          <a:extLst>
            <a:ext uri="{FF2B5EF4-FFF2-40B4-BE49-F238E27FC236}">
              <a16:creationId xmlns:a16="http://schemas.microsoft.com/office/drawing/2014/main" id="{12368A33-5673-474D-9307-3DD43D55234D}"/>
            </a:ext>
          </a:extLst>
        </xdr:cNvPr>
        <xdr:cNvSpPr txBox="1"/>
      </xdr:nvSpPr>
      <xdr:spPr>
        <a:xfrm>
          <a:off x="18421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46F1F813-1B57-40EF-BD25-FE65E41ED27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01573542-EC9A-43C8-82DF-69D894FC7E3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B71BCE4B-3992-4EB6-A027-024C91034BB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類似団体と比較して特に有形固定資産減価償却率が高い施設は、認定こども園・幼稚園・保育所、橋りょう・トンネル、公営住宅、児童館である。令和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年度には有形固定資産減価償却率</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％の児童館を閉館し、令和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解体予定である。教育施設等の改築や老朽化対策を進めるとともに個別施設計画に基づき、施設マネジメントの推進を図る。今後は、老朽化の著しい公営住宅についての具体的な方針決定・調整を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451C0C-796A-423A-9894-2E4A6999162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C36E727-9E50-4DBD-906E-83B753F8A6A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FA59045-891B-46DD-A978-708550428D5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9D3609A-96FC-4B9B-A8BF-AFA8C78A0F7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E3910CE-963B-4CB6-9899-E8F5EE2E800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305F873-CFB4-4E49-9DFB-54D5ECDFD46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F01003-A4F4-4B88-A53F-B030A285C7E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97F79F6-DFAA-4FA8-8A05-CAD0ADC6A62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84C223-17AA-4AFA-82D6-AACFA9AE4F1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981693-E117-4EEC-92DB-4D201560A5A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33,773
33,469
22.61
13,037,246
12,703,669
297,860
7,622,327
11,853,667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1D43D7-34E6-4C27-B3FA-7F5AB5B13CB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3CB35E5-4B19-43CD-AB10-AF774C308CB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6461EB-2DA4-4757-8B81-3B4C89FB9E5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84E9647-B585-494F-9748-116EAA0BCEE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7736FF-5C47-43BE-83AF-76FB3702BC0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4219A1D-84E5-42CC-B1B2-E519057BEA3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905E43A-208D-4671-8EF1-571BF34D0E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C021F5D-80EA-415E-8EE8-1E5426E4DF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6F2C5A7-19B1-4FD9-B74A-3F68AD72B80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C6F2B5-EAD3-442F-91C6-EF7FF289DF3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B458079-2E97-455A-A648-DCB0A91CF1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27AD5C-C846-414E-93CB-9941ED812B4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691B59F-EE52-49B2-81B8-51809F65D4F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D8335D3-09FD-4D61-AF03-9C9B627E47C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758BD0-ADC2-4C74-A4F9-58B3192FAE0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99E458C-F040-4502-9740-0A89CE9377B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26A99E-7DBD-4233-8381-56DBAF95DB6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E01579B-9151-4C85-8128-C85EADEDE97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3CAF6A5-1C93-4BF2-A9DF-8EA69E18D59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C4CECAF-D67F-4698-8DF9-47E998F8D1D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355C559-565C-4F84-8ACF-4F45E973E40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9004AD6-346E-44A0-B8B1-3A0E99C1B50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75A1A06-F325-4498-B59A-1285300EFB3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EBA802A-079E-4B84-973E-3AB8130A32F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25D85FB-490D-43E8-81C1-7BA483F7039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5A238EA-2E3B-426D-8253-1C158ED7736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C08211E-D706-48F9-A51B-95BB84274E2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B8FD76C-96C9-4154-A5EF-693B92E275F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2E82D7A-E61D-47CD-9233-4C48D286A7B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14287F1-D2AE-47B5-95BC-38CB96F3631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5D2823-A221-499C-8613-62654B3ACA6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1C0ED82-AE1C-4048-BBA0-E0D846C6B89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CAF88BE-0D34-46A1-8DD0-327100EA924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70D4CA8-22CA-41DC-B428-D467F04D4F3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6F95BDA-986C-4312-82CF-2AF0DCF7381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2E81B04-F833-4200-9CE8-F005F3DAD3F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9D8CAC6-6919-4F8C-963E-E5E985E77DA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4E442B1-0650-4B30-9BA0-29434C63274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C984D65-4458-45A0-873A-D46FD195993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3B1B38E-5B63-4690-AF3F-7CD1E730186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15C8206-940E-466F-830F-45AF7B26953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0B503A4-2408-48BB-84EF-2E3BF03C7A1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4D364D2-D271-4A46-8118-8008649BBB6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F77085A-E23D-4D0F-9D34-9573542C561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53936DD-FA97-4C0E-BD41-BD2ADC75A5F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2062E30-1FC9-4FC1-808B-91204861C70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B6782994-7118-4751-B3D5-E1C8C92DE8F6}"/>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A8DF47A4-ABC1-474B-BBD6-6F21C389AF03}"/>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63C9A346-8FB8-482F-9C26-AD9560CAA3B3}"/>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7D24CA8B-82DB-4D78-9DCE-8AF452B70C4D}"/>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19FE4C9D-219E-4DEA-8FF4-A9187E54074D}"/>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a:extLst>
            <a:ext uri="{FF2B5EF4-FFF2-40B4-BE49-F238E27FC236}">
              <a16:creationId xmlns:a16="http://schemas.microsoft.com/office/drawing/2014/main" id="{E672EFCC-85BB-455B-98F8-D4F7F4FEC39E}"/>
            </a:ext>
          </a:extLst>
        </xdr:cNvPr>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4D0FB80A-07E5-4278-8A38-5EBBDB77D815}"/>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1B0DB04E-CDE2-48DB-B5DF-A719F50E1072}"/>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04A30F1F-1A6F-46E0-BC37-A4905A1BFA16}"/>
            </a:ext>
          </a:extLst>
        </xdr:cNvPr>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9AF08AC9-7A17-4E3B-8E26-5391ECEDC68C}"/>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76A6442B-4FEB-4B1E-BCDE-6C10BFD59E0D}"/>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8BD6D49-7E95-400D-8086-52736A4B223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0C25A6F-00A4-46FC-8969-B1B36328E7B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B3FC02A-8F35-490F-9ABF-C976335E059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B979EFE-D408-474A-A92D-D436685AC12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A4A67A6-112D-4248-961F-ABF40D37EDF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79284</xdr:rowOff>
    </xdr:from>
    <xdr:to>
      <xdr:col>24</xdr:col>
      <xdr:colOff>114300</xdr:colOff>
      <xdr:row>40</xdr:row>
      <xdr:rowOff>9434</xdr:rowOff>
    </xdr:to>
    <xdr:sp macro="" textlink="">
      <xdr:nvSpPr>
        <xdr:cNvPr id="74" name="楕円 73">
          <a:extLst>
            <a:ext uri="{FF2B5EF4-FFF2-40B4-BE49-F238E27FC236}">
              <a16:creationId xmlns:a16="http://schemas.microsoft.com/office/drawing/2014/main" id="{22528224-F464-40AF-BBC9-1C778EAD6A17}"/>
            </a:ext>
          </a:extLst>
        </xdr:cNvPr>
        <xdr:cNvSpPr/>
      </xdr:nvSpPr>
      <xdr:spPr>
        <a:xfrm>
          <a:off x="45847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57711</xdr:rowOff>
    </xdr:from>
    <xdr:ext cx="405111" cy="259045"/>
    <xdr:sp macro="" textlink="">
      <xdr:nvSpPr>
        <xdr:cNvPr id="75" name="【図書館】&#10;有形固定資産減価償却率該当値テキスト">
          <a:extLst>
            <a:ext uri="{FF2B5EF4-FFF2-40B4-BE49-F238E27FC236}">
              <a16:creationId xmlns:a16="http://schemas.microsoft.com/office/drawing/2014/main" id="{F6DC2720-8F75-4F28-AA19-BEFDFC6C0E1F}"/>
            </a:ext>
          </a:extLst>
        </xdr:cNvPr>
        <xdr:cNvSpPr txBox="1"/>
      </xdr:nvSpPr>
      <xdr:spPr>
        <a:xfrm>
          <a:off x="4673600"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46627</xdr:rowOff>
    </xdr:from>
    <xdr:to>
      <xdr:col>20</xdr:col>
      <xdr:colOff>38100</xdr:colOff>
      <xdr:row>39</xdr:row>
      <xdr:rowOff>148227</xdr:rowOff>
    </xdr:to>
    <xdr:sp macro="" textlink="">
      <xdr:nvSpPr>
        <xdr:cNvPr id="76" name="楕円 75">
          <a:extLst>
            <a:ext uri="{FF2B5EF4-FFF2-40B4-BE49-F238E27FC236}">
              <a16:creationId xmlns:a16="http://schemas.microsoft.com/office/drawing/2014/main" id="{8D187759-F16B-4ECA-93BC-82D69B3531D6}"/>
            </a:ext>
          </a:extLst>
        </xdr:cNvPr>
        <xdr:cNvSpPr/>
      </xdr:nvSpPr>
      <xdr:spPr>
        <a:xfrm>
          <a:off x="3746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97427</xdr:rowOff>
    </xdr:from>
    <xdr:to>
      <xdr:col>24</xdr:col>
      <xdr:colOff>63500</xdr:colOff>
      <xdr:row>39</xdr:row>
      <xdr:rowOff>130084</xdr:rowOff>
    </xdr:to>
    <xdr:cxnSp macro="">
      <xdr:nvCxnSpPr>
        <xdr:cNvPr id="77" name="直線コネクタ 76">
          <a:extLst>
            <a:ext uri="{FF2B5EF4-FFF2-40B4-BE49-F238E27FC236}">
              <a16:creationId xmlns:a16="http://schemas.microsoft.com/office/drawing/2014/main" id="{59CA2AF4-9220-41ED-A4A2-B4807333702F}"/>
            </a:ext>
          </a:extLst>
        </xdr:cNvPr>
        <xdr:cNvCxnSpPr/>
      </xdr:nvCxnSpPr>
      <xdr:spPr>
        <a:xfrm>
          <a:off x="3797300" y="67839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33565</xdr:rowOff>
    </xdr:from>
    <xdr:to>
      <xdr:col>15</xdr:col>
      <xdr:colOff>101600</xdr:colOff>
      <xdr:row>39</xdr:row>
      <xdr:rowOff>135165</xdr:rowOff>
    </xdr:to>
    <xdr:sp macro="" textlink="">
      <xdr:nvSpPr>
        <xdr:cNvPr id="78" name="楕円 77">
          <a:extLst>
            <a:ext uri="{FF2B5EF4-FFF2-40B4-BE49-F238E27FC236}">
              <a16:creationId xmlns:a16="http://schemas.microsoft.com/office/drawing/2014/main" id="{7F28E8A5-4E73-45A6-9019-421658ED271D}"/>
            </a:ext>
          </a:extLst>
        </xdr:cNvPr>
        <xdr:cNvSpPr/>
      </xdr:nvSpPr>
      <xdr:spPr>
        <a:xfrm>
          <a:off x="2857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84365</xdr:rowOff>
    </xdr:from>
    <xdr:to>
      <xdr:col>19</xdr:col>
      <xdr:colOff>177800</xdr:colOff>
      <xdr:row>39</xdr:row>
      <xdr:rowOff>97427</xdr:rowOff>
    </xdr:to>
    <xdr:cxnSp macro="">
      <xdr:nvCxnSpPr>
        <xdr:cNvPr id="79" name="直線コネクタ 78">
          <a:extLst>
            <a:ext uri="{FF2B5EF4-FFF2-40B4-BE49-F238E27FC236}">
              <a16:creationId xmlns:a16="http://schemas.microsoft.com/office/drawing/2014/main" id="{ECC36C15-BAA9-4CC7-9E74-76A850927934}"/>
            </a:ext>
          </a:extLst>
        </xdr:cNvPr>
        <xdr:cNvCxnSpPr/>
      </xdr:nvCxnSpPr>
      <xdr:spPr>
        <a:xfrm>
          <a:off x="2908300" y="67709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170724</xdr:rowOff>
    </xdr:from>
    <xdr:to>
      <xdr:col>10</xdr:col>
      <xdr:colOff>165100</xdr:colOff>
      <xdr:row>39</xdr:row>
      <xdr:rowOff>100874</xdr:rowOff>
    </xdr:to>
    <xdr:sp macro="" textlink="">
      <xdr:nvSpPr>
        <xdr:cNvPr id="80" name="楕円 79">
          <a:extLst>
            <a:ext uri="{FF2B5EF4-FFF2-40B4-BE49-F238E27FC236}">
              <a16:creationId xmlns:a16="http://schemas.microsoft.com/office/drawing/2014/main" id="{8746AD9B-27EB-45EC-90FD-EB462126A617}"/>
            </a:ext>
          </a:extLst>
        </xdr:cNvPr>
        <xdr:cNvSpPr/>
      </xdr:nvSpPr>
      <xdr:spPr>
        <a:xfrm>
          <a:off x="1968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50074</xdr:rowOff>
    </xdr:from>
    <xdr:to>
      <xdr:col>15</xdr:col>
      <xdr:colOff>50800</xdr:colOff>
      <xdr:row>39</xdr:row>
      <xdr:rowOff>84365</xdr:rowOff>
    </xdr:to>
    <xdr:cxnSp macro="">
      <xdr:nvCxnSpPr>
        <xdr:cNvPr id="81" name="直線コネクタ 80">
          <a:extLst>
            <a:ext uri="{FF2B5EF4-FFF2-40B4-BE49-F238E27FC236}">
              <a16:creationId xmlns:a16="http://schemas.microsoft.com/office/drawing/2014/main" id="{FD182317-679A-4733-AA93-8C80EF744E71}"/>
            </a:ext>
          </a:extLst>
        </xdr:cNvPr>
        <xdr:cNvCxnSpPr/>
      </xdr:nvCxnSpPr>
      <xdr:spPr>
        <a:xfrm>
          <a:off x="2019300" y="673662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136434</xdr:rowOff>
    </xdr:from>
    <xdr:to>
      <xdr:col>6</xdr:col>
      <xdr:colOff>38100</xdr:colOff>
      <xdr:row>39</xdr:row>
      <xdr:rowOff>66584</xdr:rowOff>
    </xdr:to>
    <xdr:sp macro="" textlink="">
      <xdr:nvSpPr>
        <xdr:cNvPr id="82" name="楕円 81">
          <a:extLst>
            <a:ext uri="{FF2B5EF4-FFF2-40B4-BE49-F238E27FC236}">
              <a16:creationId xmlns:a16="http://schemas.microsoft.com/office/drawing/2014/main" id="{DA0ECCC6-D59F-4740-AA91-EC0EF7921F24}"/>
            </a:ext>
          </a:extLst>
        </xdr:cNvPr>
        <xdr:cNvSpPr/>
      </xdr:nvSpPr>
      <xdr:spPr>
        <a:xfrm>
          <a:off x="1079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15784</xdr:rowOff>
    </xdr:from>
    <xdr:to>
      <xdr:col>10</xdr:col>
      <xdr:colOff>114300</xdr:colOff>
      <xdr:row>39</xdr:row>
      <xdr:rowOff>50074</xdr:rowOff>
    </xdr:to>
    <xdr:cxnSp macro="">
      <xdr:nvCxnSpPr>
        <xdr:cNvPr id="83" name="直線コネクタ 82">
          <a:extLst>
            <a:ext uri="{FF2B5EF4-FFF2-40B4-BE49-F238E27FC236}">
              <a16:creationId xmlns:a16="http://schemas.microsoft.com/office/drawing/2014/main" id="{B41D28E0-58F5-46E4-97ED-78AE5ACF36B7}"/>
            </a:ext>
          </a:extLst>
        </xdr:cNvPr>
        <xdr:cNvCxnSpPr/>
      </xdr:nvCxnSpPr>
      <xdr:spPr>
        <a:xfrm>
          <a:off x="1130300" y="67023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a:extLst>
            <a:ext uri="{FF2B5EF4-FFF2-40B4-BE49-F238E27FC236}">
              <a16:creationId xmlns:a16="http://schemas.microsoft.com/office/drawing/2014/main" id="{C4034AF7-3A99-4FFE-BEE3-BA2DD271D306}"/>
            </a:ext>
          </a:extLst>
        </xdr:cNvPr>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06817FCA-ADF8-46A9-8B15-3E5C3A2CCD16}"/>
            </a:ext>
          </a:extLst>
        </xdr:cNvPr>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D905DC44-A6CE-4D59-ABCC-A74F6F946F8F}"/>
            </a:ext>
          </a:extLst>
        </xdr:cNvPr>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a:extLst>
            <a:ext uri="{FF2B5EF4-FFF2-40B4-BE49-F238E27FC236}">
              <a16:creationId xmlns:a16="http://schemas.microsoft.com/office/drawing/2014/main" id="{44551F26-0B8C-4B28-B925-CE6BF24AF29F}"/>
            </a:ext>
          </a:extLst>
        </xdr:cNvPr>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139354</xdr:rowOff>
    </xdr:from>
    <xdr:ext cx="405111" cy="259045"/>
    <xdr:sp macro="" textlink="">
      <xdr:nvSpPr>
        <xdr:cNvPr id="88" name="n_1mainValue【図書館】&#10;有形固定資産減価償却率">
          <a:extLst>
            <a:ext uri="{FF2B5EF4-FFF2-40B4-BE49-F238E27FC236}">
              <a16:creationId xmlns:a16="http://schemas.microsoft.com/office/drawing/2014/main" id="{9E778340-D631-433F-A4FD-A7F80DD63F05}"/>
            </a:ext>
          </a:extLst>
        </xdr:cNvPr>
        <xdr:cNvSpPr txBox="1"/>
      </xdr:nvSpPr>
      <xdr:spPr>
        <a:xfrm>
          <a:off x="35820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126292</xdr:rowOff>
    </xdr:from>
    <xdr:ext cx="405111" cy="259045"/>
    <xdr:sp macro="" textlink="">
      <xdr:nvSpPr>
        <xdr:cNvPr id="89" name="n_2mainValue【図書館】&#10;有形固定資産減価償却率">
          <a:extLst>
            <a:ext uri="{FF2B5EF4-FFF2-40B4-BE49-F238E27FC236}">
              <a16:creationId xmlns:a16="http://schemas.microsoft.com/office/drawing/2014/main" id="{1C4DE031-EEBC-4546-8DFF-1BC8C670214C}"/>
            </a:ext>
          </a:extLst>
        </xdr:cNvPr>
        <xdr:cNvSpPr txBox="1"/>
      </xdr:nvSpPr>
      <xdr:spPr>
        <a:xfrm>
          <a:off x="2705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92001</xdr:rowOff>
    </xdr:from>
    <xdr:ext cx="405111" cy="259045"/>
    <xdr:sp macro="" textlink="">
      <xdr:nvSpPr>
        <xdr:cNvPr id="90" name="n_3mainValue【図書館】&#10;有形固定資産減価償却率">
          <a:extLst>
            <a:ext uri="{FF2B5EF4-FFF2-40B4-BE49-F238E27FC236}">
              <a16:creationId xmlns:a16="http://schemas.microsoft.com/office/drawing/2014/main" id="{3486A392-E8F4-46F7-8F0A-9AC1D60DD3C6}"/>
            </a:ext>
          </a:extLst>
        </xdr:cNvPr>
        <xdr:cNvSpPr txBox="1"/>
      </xdr:nvSpPr>
      <xdr:spPr>
        <a:xfrm>
          <a:off x="1816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57711</xdr:rowOff>
    </xdr:from>
    <xdr:ext cx="405111" cy="259045"/>
    <xdr:sp macro="" textlink="">
      <xdr:nvSpPr>
        <xdr:cNvPr id="91" name="n_4mainValue【図書館】&#10;有形固定資産減価償却率">
          <a:extLst>
            <a:ext uri="{FF2B5EF4-FFF2-40B4-BE49-F238E27FC236}">
              <a16:creationId xmlns:a16="http://schemas.microsoft.com/office/drawing/2014/main" id="{A9FDF73F-2E93-4B59-8216-984D41B8557E}"/>
            </a:ext>
          </a:extLst>
        </xdr:cNvPr>
        <xdr:cNvSpPr txBox="1"/>
      </xdr:nvSpPr>
      <xdr:spPr>
        <a:xfrm>
          <a:off x="927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48C81C3-0332-4C98-8B59-8B977929D4F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4D3E41B-187B-4D40-9BEB-D1133F8C81C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C03BCC2-CCED-4E25-BB07-A76619CA648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98741E2-D57E-4D20-A470-5F422C38681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77CE524-FBBE-4105-BB42-199A0F3A5BE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BAB3FF5-32CD-4FA3-A568-0EA07CD0054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B9540DC-3FFB-488B-AC40-4442AE7C142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67CE6D0-2198-40DB-88B7-91B6E1F9951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57DC85D-DA1F-4739-9A5B-4C22891D516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86116A6-7A6C-4B98-A767-F7813799F95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1F6ED91-7DA6-4E9E-9A0E-7BDB8ADA0DC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8C8B50B-A873-45BC-9ABC-C28B47D5388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8D3C594-4D1F-4951-B1C6-A584D5595FE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33176E9F-2BFF-4BC6-A4A9-CD517876B9F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EDBB562-24DC-4816-99B3-ED4F95E6DF1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DF24E13-4A37-4FA4-A147-111DE501394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94E5205-98EC-41BE-AD0B-FC7628A53FE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84C1F31-698F-413C-9700-DAF54FAA621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78619BD-AEE4-4FA2-911A-E58768FA2B9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F6C42E79-7C15-4D1E-B04D-8FBB9283600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C9EF537-B0F4-4068-ADF0-AE5851CABC8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E852913F-79C5-4576-9E21-D87B972E545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4F63564E-FB2C-48F3-96A9-EE7394C6D64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B89BF97D-0DB7-4963-8CDD-DDE723C88239}"/>
            </a:ext>
          </a:extLst>
        </xdr:cNvPr>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512DDC43-42EB-4A37-975C-766283CB3CAD}"/>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CB1E175E-AC38-4FD8-BEF6-B4C0C79B0FA4}"/>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59E2CCF4-DE5A-46CD-A2DF-5A6318C3BD47}"/>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85E57245-6890-4C03-84EA-077FFFA0B4BE}"/>
            </a:ext>
          </a:extLst>
        </xdr:cNvPr>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20" name="【図書館】&#10;一人当たり面積平均値テキスト">
          <a:extLst>
            <a:ext uri="{FF2B5EF4-FFF2-40B4-BE49-F238E27FC236}">
              <a16:creationId xmlns:a16="http://schemas.microsoft.com/office/drawing/2014/main" id="{D122888D-AFA8-4E3A-941B-5221EBBC3AF1}"/>
            </a:ext>
          </a:extLst>
        </xdr:cNvPr>
        <xdr:cNvSpPr txBox="1"/>
      </xdr:nvSpPr>
      <xdr:spPr>
        <a:xfrm>
          <a:off x="10515600" y="679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683CA2D2-91B2-4FC2-9F0A-E0FF3579635D}"/>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DDC153A1-D13A-4425-831F-42AE8D1FF82A}"/>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7C168B49-3882-43E8-BE99-5E02A42534E7}"/>
            </a:ext>
          </a:extLst>
        </xdr:cNvPr>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A801BC61-ABD5-4BA9-8F61-137AB9EB338E}"/>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87B471DC-5B4A-4F55-80C1-BD337146FF04}"/>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FB3905F-3817-4310-A840-F0CF2B25FD9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1AAFE30-69DC-4786-9140-2F7B0D27FA1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E86F17E-DF82-4BB9-A1EF-1C0638BE2A2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48B97E4-85BC-4BD2-A6DA-E1FB9AD9292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3A0B8C2-975E-4F70-AE71-6420B1E12C2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40640</xdr:rowOff>
    </xdr:from>
    <xdr:to>
      <xdr:col>55</xdr:col>
      <xdr:colOff>50800</xdr:colOff>
      <xdr:row>41</xdr:row>
      <xdr:rowOff>142240</xdr:rowOff>
    </xdr:to>
    <xdr:sp macro="" textlink="">
      <xdr:nvSpPr>
        <xdr:cNvPr id="131" name="楕円 130">
          <a:extLst>
            <a:ext uri="{FF2B5EF4-FFF2-40B4-BE49-F238E27FC236}">
              <a16:creationId xmlns:a16="http://schemas.microsoft.com/office/drawing/2014/main" id="{88E90D4C-4B50-4ACB-BDBD-FBF9B6E8C226}"/>
            </a:ext>
          </a:extLst>
        </xdr:cNvPr>
        <xdr:cNvSpPr/>
      </xdr:nvSpPr>
      <xdr:spPr>
        <a:xfrm>
          <a:off x="104267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127017</xdr:rowOff>
    </xdr:from>
    <xdr:ext cx="469744" cy="259045"/>
    <xdr:sp macro="" textlink="">
      <xdr:nvSpPr>
        <xdr:cNvPr id="132" name="【図書館】&#10;一人当たり面積該当値テキスト">
          <a:extLst>
            <a:ext uri="{FF2B5EF4-FFF2-40B4-BE49-F238E27FC236}">
              <a16:creationId xmlns:a16="http://schemas.microsoft.com/office/drawing/2014/main" id="{5C59A29A-054F-405D-9CB2-A6E429901C89}"/>
            </a:ext>
          </a:extLst>
        </xdr:cNvPr>
        <xdr:cNvSpPr txBox="1"/>
      </xdr:nvSpPr>
      <xdr:spPr>
        <a:xfrm>
          <a:off x="105156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40640</xdr:rowOff>
    </xdr:from>
    <xdr:to>
      <xdr:col>50</xdr:col>
      <xdr:colOff>165100</xdr:colOff>
      <xdr:row>41</xdr:row>
      <xdr:rowOff>142240</xdr:rowOff>
    </xdr:to>
    <xdr:sp macro="" textlink="">
      <xdr:nvSpPr>
        <xdr:cNvPr id="133" name="楕円 132">
          <a:extLst>
            <a:ext uri="{FF2B5EF4-FFF2-40B4-BE49-F238E27FC236}">
              <a16:creationId xmlns:a16="http://schemas.microsoft.com/office/drawing/2014/main" id="{ED8AF622-825B-4DA4-9190-599AD87AB047}"/>
            </a:ext>
          </a:extLst>
        </xdr:cNvPr>
        <xdr:cNvSpPr/>
      </xdr:nvSpPr>
      <xdr:spPr>
        <a:xfrm>
          <a:off x="9588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91440</xdr:rowOff>
    </xdr:from>
    <xdr:to>
      <xdr:col>55</xdr:col>
      <xdr:colOff>0</xdr:colOff>
      <xdr:row>41</xdr:row>
      <xdr:rowOff>91440</xdr:rowOff>
    </xdr:to>
    <xdr:cxnSp macro="">
      <xdr:nvCxnSpPr>
        <xdr:cNvPr id="134" name="直線コネクタ 133">
          <a:extLst>
            <a:ext uri="{FF2B5EF4-FFF2-40B4-BE49-F238E27FC236}">
              <a16:creationId xmlns:a16="http://schemas.microsoft.com/office/drawing/2014/main" id="{F23987A5-54FE-4ED8-9FEE-5F39193736AB}"/>
            </a:ext>
          </a:extLst>
        </xdr:cNvPr>
        <xdr:cNvCxnSpPr/>
      </xdr:nvCxnSpPr>
      <xdr:spPr>
        <a:xfrm>
          <a:off x="9639300" y="7120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40640</xdr:rowOff>
    </xdr:from>
    <xdr:to>
      <xdr:col>46</xdr:col>
      <xdr:colOff>38100</xdr:colOff>
      <xdr:row>41</xdr:row>
      <xdr:rowOff>142240</xdr:rowOff>
    </xdr:to>
    <xdr:sp macro="" textlink="">
      <xdr:nvSpPr>
        <xdr:cNvPr id="135" name="楕円 134">
          <a:extLst>
            <a:ext uri="{FF2B5EF4-FFF2-40B4-BE49-F238E27FC236}">
              <a16:creationId xmlns:a16="http://schemas.microsoft.com/office/drawing/2014/main" id="{E496C6C0-E3CB-4098-9187-6D0E240EBF26}"/>
            </a:ext>
          </a:extLst>
        </xdr:cNvPr>
        <xdr:cNvSpPr/>
      </xdr:nvSpPr>
      <xdr:spPr>
        <a:xfrm>
          <a:off x="8699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91440</xdr:rowOff>
    </xdr:from>
    <xdr:to>
      <xdr:col>50</xdr:col>
      <xdr:colOff>114300</xdr:colOff>
      <xdr:row>41</xdr:row>
      <xdr:rowOff>91440</xdr:rowOff>
    </xdr:to>
    <xdr:cxnSp macro="">
      <xdr:nvCxnSpPr>
        <xdr:cNvPr id="136" name="直線コネクタ 135">
          <a:extLst>
            <a:ext uri="{FF2B5EF4-FFF2-40B4-BE49-F238E27FC236}">
              <a16:creationId xmlns:a16="http://schemas.microsoft.com/office/drawing/2014/main" id="{3C0B0216-9B65-4DBC-822F-8EF2EA84C6F7}"/>
            </a:ext>
          </a:extLst>
        </xdr:cNvPr>
        <xdr:cNvCxnSpPr/>
      </xdr:nvCxnSpPr>
      <xdr:spPr>
        <a:xfrm>
          <a:off x="8750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40640</xdr:rowOff>
    </xdr:from>
    <xdr:to>
      <xdr:col>41</xdr:col>
      <xdr:colOff>101600</xdr:colOff>
      <xdr:row>41</xdr:row>
      <xdr:rowOff>142240</xdr:rowOff>
    </xdr:to>
    <xdr:sp macro="" textlink="">
      <xdr:nvSpPr>
        <xdr:cNvPr id="137" name="楕円 136">
          <a:extLst>
            <a:ext uri="{FF2B5EF4-FFF2-40B4-BE49-F238E27FC236}">
              <a16:creationId xmlns:a16="http://schemas.microsoft.com/office/drawing/2014/main" id="{06E76F1C-30B6-4AAB-976B-739F08B4CD4F}"/>
            </a:ext>
          </a:extLst>
        </xdr:cNvPr>
        <xdr:cNvSpPr/>
      </xdr:nvSpPr>
      <xdr:spPr>
        <a:xfrm>
          <a:off x="7810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91440</xdr:rowOff>
    </xdr:from>
    <xdr:to>
      <xdr:col>45</xdr:col>
      <xdr:colOff>177800</xdr:colOff>
      <xdr:row>41</xdr:row>
      <xdr:rowOff>91440</xdr:rowOff>
    </xdr:to>
    <xdr:cxnSp macro="">
      <xdr:nvCxnSpPr>
        <xdr:cNvPr id="138" name="直線コネクタ 137">
          <a:extLst>
            <a:ext uri="{FF2B5EF4-FFF2-40B4-BE49-F238E27FC236}">
              <a16:creationId xmlns:a16="http://schemas.microsoft.com/office/drawing/2014/main" id="{FFAE8B79-353C-4ABF-BB00-E7D94D7B28A9}"/>
            </a:ext>
          </a:extLst>
        </xdr:cNvPr>
        <xdr:cNvCxnSpPr/>
      </xdr:nvCxnSpPr>
      <xdr:spPr>
        <a:xfrm>
          <a:off x="7861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40640</xdr:rowOff>
    </xdr:from>
    <xdr:to>
      <xdr:col>36</xdr:col>
      <xdr:colOff>165100</xdr:colOff>
      <xdr:row>41</xdr:row>
      <xdr:rowOff>142240</xdr:rowOff>
    </xdr:to>
    <xdr:sp macro="" textlink="">
      <xdr:nvSpPr>
        <xdr:cNvPr id="139" name="楕円 138">
          <a:extLst>
            <a:ext uri="{FF2B5EF4-FFF2-40B4-BE49-F238E27FC236}">
              <a16:creationId xmlns:a16="http://schemas.microsoft.com/office/drawing/2014/main" id="{BE6666AE-0F18-462A-9AE2-A1FAC4A54177}"/>
            </a:ext>
          </a:extLst>
        </xdr:cNvPr>
        <xdr:cNvSpPr/>
      </xdr:nvSpPr>
      <xdr:spPr>
        <a:xfrm>
          <a:off x="6921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91440</xdr:rowOff>
    </xdr:from>
    <xdr:to>
      <xdr:col>41</xdr:col>
      <xdr:colOff>50800</xdr:colOff>
      <xdr:row>41</xdr:row>
      <xdr:rowOff>91440</xdr:rowOff>
    </xdr:to>
    <xdr:cxnSp macro="">
      <xdr:nvCxnSpPr>
        <xdr:cNvPr id="140" name="直線コネクタ 139">
          <a:extLst>
            <a:ext uri="{FF2B5EF4-FFF2-40B4-BE49-F238E27FC236}">
              <a16:creationId xmlns:a16="http://schemas.microsoft.com/office/drawing/2014/main" id="{6C26509E-5031-4B63-A717-4D95BF929BD3}"/>
            </a:ext>
          </a:extLst>
        </xdr:cNvPr>
        <xdr:cNvCxnSpPr/>
      </xdr:nvCxnSpPr>
      <xdr:spPr>
        <a:xfrm>
          <a:off x="6972300" y="712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a:extLst>
            <a:ext uri="{FF2B5EF4-FFF2-40B4-BE49-F238E27FC236}">
              <a16:creationId xmlns:a16="http://schemas.microsoft.com/office/drawing/2014/main" id="{5D991D22-ACB5-4096-B245-9DCBEF004F8C}"/>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42" name="n_2aveValue【図書館】&#10;一人当たり面積">
          <a:extLst>
            <a:ext uri="{FF2B5EF4-FFF2-40B4-BE49-F238E27FC236}">
              <a16:creationId xmlns:a16="http://schemas.microsoft.com/office/drawing/2014/main" id="{A2FC4991-311C-46CA-AA7A-4956925964B5}"/>
            </a:ext>
          </a:extLst>
        </xdr:cNvPr>
        <xdr:cNvSpPr txBox="1"/>
      </xdr:nvSpPr>
      <xdr:spPr>
        <a:xfrm>
          <a:off x="8515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5E29B427-713F-4182-A086-01F87653B62D}"/>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3DAD7E9A-5B15-4609-B571-415F05BA30CB}"/>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133367</xdr:rowOff>
    </xdr:from>
    <xdr:ext cx="469744" cy="259045"/>
    <xdr:sp macro="" textlink="">
      <xdr:nvSpPr>
        <xdr:cNvPr id="145" name="n_1mainValue【図書館】&#10;一人当たり面積">
          <a:extLst>
            <a:ext uri="{FF2B5EF4-FFF2-40B4-BE49-F238E27FC236}">
              <a16:creationId xmlns:a16="http://schemas.microsoft.com/office/drawing/2014/main" id="{3378E396-CC98-4C3B-A7AE-81447464486D}"/>
            </a:ext>
          </a:extLst>
        </xdr:cNvPr>
        <xdr:cNvSpPr txBox="1"/>
      </xdr:nvSpPr>
      <xdr:spPr>
        <a:xfrm>
          <a:off x="93917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133367</xdr:rowOff>
    </xdr:from>
    <xdr:ext cx="469744" cy="259045"/>
    <xdr:sp macro="" textlink="">
      <xdr:nvSpPr>
        <xdr:cNvPr id="146" name="n_2mainValue【図書館】&#10;一人当たり面積">
          <a:extLst>
            <a:ext uri="{FF2B5EF4-FFF2-40B4-BE49-F238E27FC236}">
              <a16:creationId xmlns:a16="http://schemas.microsoft.com/office/drawing/2014/main" id="{177ACBEC-CE8D-4091-876A-A487B95427F3}"/>
            </a:ext>
          </a:extLst>
        </xdr:cNvPr>
        <xdr:cNvSpPr txBox="1"/>
      </xdr:nvSpPr>
      <xdr:spPr>
        <a:xfrm>
          <a:off x="8515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133367</xdr:rowOff>
    </xdr:from>
    <xdr:ext cx="469744" cy="259045"/>
    <xdr:sp macro="" textlink="">
      <xdr:nvSpPr>
        <xdr:cNvPr id="147" name="n_3mainValue【図書館】&#10;一人当たり面積">
          <a:extLst>
            <a:ext uri="{FF2B5EF4-FFF2-40B4-BE49-F238E27FC236}">
              <a16:creationId xmlns:a16="http://schemas.microsoft.com/office/drawing/2014/main" id="{FF5EBAF7-0E87-4015-8B87-31CDC5D184C1}"/>
            </a:ext>
          </a:extLst>
        </xdr:cNvPr>
        <xdr:cNvSpPr txBox="1"/>
      </xdr:nvSpPr>
      <xdr:spPr>
        <a:xfrm>
          <a:off x="7626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133367</xdr:rowOff>
    </xdr:from>
    <xdr:ext cx="469744" cy="259045"/>
    <xdr:sp macro="" textlink="">
      <xdr:nvSpPr>
        <xdr:cNvPr id="148" name="n_4mainValue【図書館】&#10;一人当たり面積">
          <a:extLst>
            <a:ext uri="{FF2B5EF4-FFF2-40B4-BE49-F238E27FC236}">
              <a16:creationId xmlns:a16="http://schemas.microsoft.com/office/drawing/2014/main" id="{B6F6B7DC-CF90-4B4A-A67C-998305450815}"/>
            </a:ext>
          </a:extLst>
        </xdr:cNvPr>
        <xdr:cNvSpPr txBox="1"/>
      </xdr:nvSpPr>
      <xdr:spPr>
        <a:xfrm>
          <a:off x="673742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A9E8607-B005-4789-AD20-37CD33EC503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55DCEF1-3185-4914-9113-E241CD4C9B6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0CE7C12-F59E-43B1-B2FD-00D4DE399EF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7B1631C-427F-4A27-9F32-2631FB9715A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C188E10-DD8E-484B-A220-89FD50ABA36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FF5F722-1494-45C2-A0F6-8B6293A7DC7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058A821-085C-4C89-AAAE-93C2417C653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A43CAC8-A577-46E3-94B8-E9352A4687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F53DE04-45A7-4635-958F-92586218092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FEE6368-7CE9-4973-840E-491873DA26D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71B46E6-774B-4CD8-AD0B-6AFFF1B0F6D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8EA984B-C797-4BDE-B384-FA9E375F0C6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BC1393E2-9AEE-417A-9569-251722AA509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3EFB96AC-FF76-4A47-9D74-9C337D3BE0E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021951B-773B-49A1-BD89-DD002AF847C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7BCE206-4B6E-46EB-A6D3-81EBD32C865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6614D41-B0DD-4F62-8459-D3DD3300302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2948976-7777-4F39-BF06-74C591D5185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F74969B-2322-49E3-B91C-2061937B438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232BEE1-2D40-42A4-87B8-8B55C0247F9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5596AC6-5BD0-427B-911B-F0F027AFD12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610E363-C8F9-4E88-A99D-695D960B44F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7B37833-4C6F-4040-88C1-9413F0C9A83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91EC3B3-AB31-4959-9DE1-0C643E70609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5C755990-38FB-44CE-A207-8B64C9EA804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AAC85C43-38A2-402F-9271-5A2E70A114C8}"/>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77B4C6C8-8379-4B08-89D7-F4F05E99D35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30583A6D-4E04-478A-88F1-2372155BDB4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82DB1D22-E37A-4C30-B0EE-7F95DE7BEADF}"/>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72998A7F-DB5D-4546-B233-D043D0AFDF6E}"/>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47C88366-D510-41A9-96C2-0602FAE4295F}"/>
            </a:ext>
          </a:extLst>
        </xdr:cNvPr>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FE2C1B5D-0B40-4560-8804-F200070BAF06}"/>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F435C534-CF11-46C6-B681-E42FFDDA9CF4}"/>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B326F96C-D697-486D-A4B6-0DD85C2DA6A2}"/>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28B58C2C-ECB8-40C6-8F15-0A422B61FEDC}"/>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0023F646-70D6-4F8A-A4B4-729133557603}"/>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8A2C4FC-8CE4-4558-8530-82B70021BC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FFFD4A8-194A-41C0-9872-C83E8D4EBDA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B485252-32BF-4798-B954-FD164BFD24E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135138A-1527-4C95-B366-E62D058704F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D44734D-88B6-4BD3-AF1B-D34D2762637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xdr:rowOff>
    </xdr:from>
    <xdr:to>
      <xdr:col>24</xdr:col>
      <xdr:colOff>114300</xdr:colOff>
      <xdr:row>60</xdr:row>
      <xdr:rowOff>117747</xdr:rowOff>
    </xdr:to>
    <xdr:sp macro="" textlink="">
      <xdr:nvSpPr>
        <xdr:cNvPr id="190" name="楕円 189">
          <a:extLst>
            <a:ext uri="{FF2B5EF4-FFF2-40B4-BE49-F238E27FC236}">
              <a16:creationId xmlns:a16="http://schemas.microsoft.com/office/drawing/2014/main" id="{8A9A767F-5B61-40C6-BCB7-EA346E64A961}"/>
            </a:ext>
          </a:extLst>
        </xdr:cNvPr>
        <xdr:cNvSpPr/>
      </xdr:nvSpPr>
      <xdr:spPr>
        <a:xfrm>
          <a:off x="45847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39024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12857919-3AE7-468C-8BF2-1997B041C305}"/>
            </a:ext>
          </a:extLst>
        </xdr:cNvPr>
        <xdr:cNvSpPr txBox="1"/>
      </xdr:nvSpPr>
      <xdr:spPr>
        <a:xfrm>
          <a:off x="4673600" y="1015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141877</xdr:rowOff>
    </xdr:from>
    <xdr:to>
      <xdr:col>20</xdr:col>
      <xdr:colOff>38100</xdr:colOff>
      <xdr:row>60</xdr:row>
      <xdr:rowOff>72027</xdr:rowOff>
    </xdr:to>
    <xdr:sp macro="" textlink="">
      <xdr:nvSpPr>
        <xdr:cNvPr id="192" name="楕円 191">
          <a:extLst>
            <a:ext uri="{FF2B5EF4-FFF2-40B4-BE49-F238E27FC236}">
              <a16:creationId xmlns:a16="http://schemas.microsoft.com/office/drawing/2014/main" id="{CC99D2AD-A747-44E6-A67D-F26AF4650FC8}"/>
            </a:ext>
          </a:extLst>
        </xdr:cNvPr>
        <xdr:cNvSpPr/>
      </xdr:nvSpPr>
      <xdr:spPr>
        <a:xfrm>
          <a:off x="3746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21227</xdr:rowOff>
    </xdr:from>
    <xdr:to>
      <xdr:col>24</xdr:col>
      <xdr:colOff>63500</xdr:colOff>
      <xdr:row>60</xdr:row>
      <xdr:rowOff>66947</xdr:rowOff>
    </xdr:to>
    <xdr:cxnSp macro="">
      <xdr:nvCxnSpPr>
        <xdr:cNvPr id="193" name="直線コネクタ 192">
          <a:extLst>
            <a:ext uri="{FF2B5EF4-FFF2-40B4-BE49-F238E27FC236}">
              <a16:creationId xmlns:a16="http://schemas.microsoft.com/office/drawing/2014/main" id="{146B6E26-D846-4F70-B91D-141187063779}"/>
            </a:ext>
          </a:extLst>
        </xdr:cNvPr>
        <xdr:cNvCxnSpPr/>
      </xdr:nvCxnSpPr>
      <xdr:spPr>
        <a:xfrm>
          <a:off x="3797300" y="1030822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99423</xdr:rowOff>
    </xdr:from>
    <xdr:to>
      <xdr:col>15</xdr:col>
      <xdr:colOff>101600</xdr:colOff>
      <xdr:row>60</xdr:row>
      <xdr:rowOff>29573</xdr:rowOff>
    </xdr:to>
    <xdr:sp macro="" textlink="">
      <xdr:nvSpPr>
        <xdr:cNvPr id="194" name="楕円 193">
          <a:extLst>
            <a:ext uri="{FF2B5EF4-FFF2-40B4-BE49-F238E27FC236}">
              <a16:creationId xmlns:a16="http://schemas.microsoft.com/office/drawing/2014/main" id="{ED0ED063-02F7-49E6-83A3-2012E99E3C93}"/>
            </a:ext>
          </a:extLst>
        </xdr:cNvPr>
        <xdr:cNvSpPr/>
      </xdr:nvSpPr>
      <xdr:spPr>
        <a:xfrm>
          <a:off x="2857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150223</xdr:rowOff>
    </xdr:from>
    <xdr:to>
      <xdr:col>19</xdr:col>
      <xdr:colOff>177800</xdr:colOff>
      <xdr:row>60</xdr:row>
      <xdr:rowOff>21227</xdr:rowOff>
    </xdr:to>
    <xdr:cxnSp macro="">
      <xdr:nvCxnSpPr>
        <xdr:cNvPr id="195" name="直線コネクタ 194">
          <a:extLst>
            <a:ext uri="{FF2B5EF4-FFF2-40B4-BE49-F238E27FC236}">
              <a16:creationId xmlns:a16="http://schemas.microsoft.com/office/drawing/2014/main" id="{33C9372F-1E8E-4EA8-A7AA-667B74F4BBF9}"/>
            </a:ext>
          </a:extLst>
        </xdr:cNvPr>
        <xdr:cNvCxnSpPr/>
      </xdr:nvCxnSpPr>
      <xdr:spPr>
        <a:xfrm>
          <a:off x="2908300" y="1026577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45538</xdr:rowOff>
    </xdr:from>
    <xdr:to>
      <xdr:col>10</xdr:col>
      <xdr:colOff>165100</xdr:colOff>
      <xdr:row>59</xdr:row>
      <xdr:rowOff>147138</xdr:rowOff>
    </xdr:to>
    <xdr:sp macro="" textlink="">
      <xdr:nvSpPr>
        <xdr:cNvPr id="196" name="楕円 195">
          <a:extLst>
            <a:ext uri="{FF2B5EF4-FFF2-40B4-BE49-F238E27FC236}">
              <a16:creationId xmlns:a16="http://schemas.microsoft.com/office/drawing/2014/main" id="{6A5AB3B5-A398-443B-889B-B43F0E391D7C}"/>
            </a:ext>
          </a:extLst>
        </xdr:cNvPr>
        <xdr:cNvSpPr/>
      </xdr:nvSpPr>
      <xdr:spPr>
        <a:xfrm>
          <a:off x="1968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96338</xdr:rowOff>
    </xdr:from>
    <xdr:to>
      <xdr:col>15</xdr:col>
      <xdr:colOff>50800</xdr:colOff>
      <xdr:row>59</xdr:row>
      <xdr:rowOff>150223</xdr:rowOff>
    </xdr:to>
    <xdr:cxnSp macro="">
      <xdr:nvCxnSpPr>
        <xdr:cNvPr id="197" name="直線コネクタ 196">
          <a:extLst>
            <a:ext uri="{FF2B5EF4-FFF2-40B4-BE49-F238E27FC236}">
              <a16:creationId xmlns:a16="http://schemas.microsoft.com/office/drawing/2014/main" id="{2031712F-262E-43DE-A3A8-75BE3B5905E5}"/>
            </a:ext>
          </a:extLst>
        </xdr:cNvPr>
        <xdr:cNvCxnSpPr/>
      </xdr:nvCxnSpPr>
      <xdr:spPr>
        <a:xfrm>
          <a:off x="2019300" y="1021188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22678</xdr:rowOff>
    </xdr:from>
    <xdr:to>
      <xdr:col>6</xdr:col>
      <xdr:colOff>38100</xdr:colOff>
      <xdr:row>63</xdr:row>
      <xdr:rowOff>124278</xdr:rowOff>
    </xdr:to>
    <xdr:sp macro="" textlink="">
      <xdr:nvSpPr>
        <xdr:cNvPr id="198" name="楕円 197">
          <a:extLst>
            <a:ext uri="{FF2B5EF4-FFF2-40B4-BE49-F238E27FC236}">
              <a16:creationId xmlns:a16="http://schemas.microsoft.com/office/drawing/2014/main" id="{D002738C-71C3-40E8-A026-AD95134BCF88}"/>
            </a:ext>
          </a:extLst>
        </xdr:cNvPr>
        <xdr:cNvSpPr/>
      </xdr:nvSpPr>
      <xdr:spPr>
        <a:xfrm>
          <a:off x="1079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96338</xdr:rowOff>
    </xdr:from>
    <xdr:to>
      <xdr:col>10</xdr:col>
      <xdr:colOff>114300</xdr:colOff>
      <xdr:row>63</xdr:row>
      <xdr:rowOff>73478</xdr:rowOff>
    </xdr:to>
    <xdr:cxnSp macro="">
      <xdr:nvCxnSpPr>
        <xdr:cNvPr id="199" name="直線コネクタ 198">
          <a:extLst>
            <a:ext uri="{FF2B5EF4-FFF2-40B4-BE49-F238E27FC236}">
              <a16:creationId xmlns:a16="http://schemas.microsoft.com/office/drawing/2014/main" id="{DBFFDD5D-DEAF-442C-9644-46D3B8C750A4}"/>
            </a:ext>
          </a:extLst>
        </xdr:cNvPr>
        <xdr:cNvCxnSpPr/>
      </xdr:nvCxnSpPr>
      <xdr:spPr>
        <a:xfrm flipV="1">
          <a:off x="1130300" y="10211888"/>
          <a:ext cx="8890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118671</xdr:rowOff>
    </xdr:from>
    <xdr:ext cx="405111" cy="259045"/>
    <xdr:sp macro="" textlink="">
      <xdr:nvSpPr>
        <xdr:cNvPr id="200" name="n_1aveValue【体育館・プール】&#10;有形固定資産減価償却率">
          <a:extLst>
            <a:ext uri="{FF2B5EF4-FFF2-40B4-BE49-F238E27FC236}">
              <a16:creationId xmlns:a16="http://schemas.microsoft.com/office/drawing/2014/main" id="{91B60463-1E97-4A66-8A65-2BF354A36532}"/>
            </a:ext>
          </a:extLst>
        </xdr:cNvPr>
        <xdr:cNvSpPr txBox="1"/>
      </xdr:nvSpPr>
      <xdr:spPr>
        <a:xfrm>
          <a:off x="3582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201" name="n_2aveValue【体育館・プール】&#10;有形固定資産減価償却率">
          <a:extLst>
            <a:ext uri="{FF2B5EF4-FFF2-40B4-BE49-F238E27FC236}">
              <a16:creationId xmlns:a16="http://schemas.microsoft.com/office/drawing/2014/main" id="{D9C6147A-200D-498D-A79C-1266514C5DDE}"/>
            </a:ext>
          </a:extLst>
        </xdr:cNvPr>
        <xdr:cNvSpPr txBox="1"/>
      </xdr:nvSpPr>
      <xdr:spPr>
        <a:xfrm>
          <a:off x="2705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202" name="n_3aveValue【体育館・プール】&#10;有形固定資産減価償却率">
          <a:extLst>
            <a:ext uri="{FF2B5EF4-FFF2-40B4-BE49-F238E27FC236}">
              <a16:creationId xmlns:a16="http://schemas.microsoft.com/office/drawing/2014/main" id="{178042E7-0610-4552-8BCC-DA400705CD79}"/>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a:extLst>
            <a:ext uri="{FF2B5EF4-FFF2-40B4-BE49-F238E27FC236}">
              <a16:creationId xmlns:a16="http://schemas.microsoft.com/office/drawing/2014/main" id="{7FC2A238-3C0C-42D3-83A7-CEDC7205D8BF}"/>
            </a:ext>
          </a:extLst>
        </xdr:cNvPr>
        <xdr:cNvSpPr txBox="1"/>
      </xdr:nvSpPr>
      <xdr:spPr>
        <a:xfrm>
          <a:off x="927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88554</xdr:rowOff>
    </xdr:from>
    <xdr:ext cx="405111" cy="259045"/>
    <xdr:sp macro="" textlink="">
      <xdr:nvSpPr>
        <xdr:cNvPr id="204" name="n_1mainValue【体育館・プール】&#10;有形固定資産減価償却率">
          <a:extLst>
            <a:ext uri="{FF2B5EF4-FFF2-40B4-BE49-F238E27FC236}">
              <a16:creationId xmlns:a16="http://schemas.microsoft.com/office/drawing/2014/main" id="{DBFBA723-1598-4FB9-A7B5-DB1FE4E3DC3F}"/>
            </a:ext>
          </a:extLst>
        </xdr:cNvPr>
        <xdr:cNvSpPr txBox="1"/>
      </xdr:nvSpPr>
      <xdr:spPr>
        <a:xfrm>
          <a:off x="35820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46100</xdr:rowOff>
    </xdr:from>
    <xdr:ext cx="405111" cy="259045"/>
    <xdr:sp macro="" textlink="">
      <xdr:nvSpPr>
        <xdr:cNvPr id="205" name="n_2mainValue【体育館・プール】&#10;有形固定資産減価償却率">
          <a:extLst>
            <a:ext uri="{FF2B5EF4-FFF2-40B4-BE49-F238E27FC236}">
              <a16:creationId xmlns:a16="http://schemas.microsoft.com/office/drawing/2014/main" id="{1191DF89-0A99-49DB-B0FB-7DF07AA5ADAC}"/>
            </a:ext>
          </a:extLst>
        </xdr:cNvPr>
        <xdr:cNvSpPr txBox="1"/>
      </xdr:nvSpPr>
      <xdr:spPr>
        <a:xfrm>
          <a:off x="2705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163665</xdr:rowOff>
    </xdr:from>
    <xdr:ext cx="405111" cy="259045"/>
    <xdr:sp macro="" textlink="">
      <xdr:nvSpPr>
        <xdr:cNvPr id="206" name="n_3mainValue【体育館・プール】&#10;有形固定資産減価償却率">
          <a:extLst>
            <a:ext uri="{FF2B5EF4-FFF2-40B4-BE49-F238E27FC236}">
              <a16:creationId xmlns:a16="http://schemas.microsoft.com/office/drawing/2014/main" id="{90AC3510-CCEE-48D9-83D3-48B74ACED9C4}"/>
            </a:ext>
          </a:extLst>
        </xdr:cNvPr>
        <xdr:cNvSpPr txBox="1"/>
      </xdr:nvSpPr>
      <xdr:spPr>
        <a:xfrm>
          <a:off x="1816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115405</xdr:rowOff>
    </xdr:from>
    <xdr:ext cx="405111" cy="259045"/>
    <xdr:sp macro="" textlink="">
      <xdr:nvSpPr>
        <xdr:cNvPr id="207" name="n_4mainValue【体育館・プール】&#10;有形固定資産減価償却率">
          <a:extLst>
            <a:ext uri="{FF2B5EF4-FFF2-40B4-BE49-F238E27FC236}">
              <a16:creationId xmlns:a16="http://schemas.microsoft.com/office/drawing/2014/main" id="{71BBFA2C-5C67-47FD-A75C-892478874344}"/>
            </a:ext>
          </a:extLst>
        </xdr:cNvPr>
        <xdr:cNvSpPr txBox="1"/>
      </xdr:nvSpPr>
      <xdr:spPr>
        <a:xfrm>
          <a:off x="9277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F71C8900-DE4C-440B-B9C0-8F292A12282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56CDCE8-B58D-4FB8-A125-34173B32D19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7D31AEB-7687-4BC6-AF30-E2A038F6B85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A609C42-FFE1-43A7-8673-C17ACC4AA10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22501527-EF91-4CE1-8E92-C8151EA60DA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0BF186F-AFBC-4537-AF3F-3C62E8A2167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AAB2036-6156-4F38-8E38-5EABC58C9A2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5B6AE5F-C35A-447F-9981-53D4374C55D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3DCB729-227D-4A2C-93BB-0A089EBCE02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4E1A12E-78EE-436E-A6BE-BA1DFBB5154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1F16D06-F22F-44D1-B632-B1DB30E2AB5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BC07BBDC-1644-4483-AA77-BC38E66447E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AE5472F-6F34-4BAC-A080-C892AC19EF8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6929A8D1-FC7E-4527-84B4-301CE576990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8A910455-2BFA-420D-A7D6-4C7FCB953EA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611EF684-6A8F-48D1-AF07-CE02A898F77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92C267CF-9358-4DB9-96CE-1945C65F197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F9F843E6-175F-457E-8122-35E0E0B35CB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6D5545A8-22CD-4FAF-9B59-B7BCC8C2FA6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48B2A35A-2821-4D19-A53C-38BB8577B05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F59F259-A461-4179-8113-C08DF59EE6C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29BF37FE-7260-42A4-84E3-FE29442A4D5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81CDEC6E-87B7-4F42-BA3C-AD9ED6A2A9E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40578A83-0400-44F9-923A-6613124C688F}"/>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4BCCBD37-47B8-4DF5-AD95-85526882F35C}"/>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D5332FA5-8153-4FDB-839C-32877F40FD79}"/>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4F3617D8-029A-4AE3-AE7A-5B6ED90000B1}"/>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715430C3-9CEC-4276-A87C-7D4CBE3F2DA2}"/>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6" name="【体育館・プール】&#10;一人当たり面積平均値テキスト">
          <a:extLst>
            <a:ext uri="{FF2B5EF4-FFF2-40B4-BE49-F238E27FC236}">
              <a16:creationId xmlns:a16="http://schemas.microsoft.com/office/drawing/2014/main" id="{7C0E3486-5683-44A7-A78C-5509D7A2E732}"/>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1525BBEB-A2AE-4C75-AE08-BBC601F5F91D}"/>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BAD0EB26-C9C0-4856-A204-DADF126CD585}"/>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D65A0D66-08F1-43CC-AF9D-F6DA7944CAC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A28EFB00-1EB6-4B26-A211-9032F9F3774E}"/>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03230724-72FC-4819-BE56-EDFBA3FF8D2B}"/>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5CA5FF5-9B27-4F4C-886E-A55286D0355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9D1A1E1-7F16-4E0A-AA24-E63AC132D62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1DC8BF4-ACF1-44C0-855F-24BB734A3FD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704D11F-A61D-463D-AD61-81372DC3BE3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5A9EC0D-7164-4E31-ABDC-E1F9BEB864F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15875</xdr:rowOff>
    </xdr:from>
    <xdr:to>
      <xdr:col>55</xdr:col>
      <xdr:colOff>50800</xdr:colOff>
      <xdr:row>62</xdr:row>
      <xdr:rowOff>117475</xdr:rowOff>
    </xdr:to>
    <xdr:sp macro="" textlink="">
      <xdr:nvSpPr>
        <xdr:cNvPr id="247" name="楕円 246">
          <a:extLst>
            <a:ext uri="{FF2B5EF4-FFF2-40B4-BE49-F238E27FC236}">
              <a16:creationId xmlns:a16="http://schemas.microsoft.com/office/drawing/2014/main" id="{FF0E999F-3548-4E69-AFC8-B5F496583D3C}"/>
            </a:ext>
          </a:extLst>
        </xdr:cNvPr>
        <xdr:cNvSpPr/>
      </xdr:nvSpPr>
      <xdr:spPr>
        <a:xfrm>
          <a:off x="10426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38752</xdr:rowOff>
    </xdr:from>
    <xdr:ext cx="469744" cy="259045"/>
    <xdr:sp macro="" textlink="">
      <xdr:nvSpPr>
        <xdr:cNvPr id="248" name="【体育館・プール】&#10;一人当たり面積該当値テキスト">
          <a:extLst>
            <a:ext uri="{FF2B5EF4-FFF2-40B4-BE49-F238E27FC236}">
              <a16:creationId xmlns:a16="http://schemas.microsoft.com/office/drawing/2014/main" id="{A505A1ED-579B-4003-99A3-D83D751CE0C6}"/>
            </a:ext>
          </a:extLst>
        </xdr:cNvPr>
        <xdr:cNvSpPr txBox="1"/>
      </xdr:nvSpPr>
      <xdr:spPr>
        <a:xfrm>
          <a:off x="10515600" y="1049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15875</xdr:rowOff>
    </xdr:from>
    <xdr:to>
      <xdr:col>50</xdr:col>
      <xdr:colOff>165100</xdr:colOff>
      <xdr:row>62</xdr:row>
      <xdr:rowOff>117475</xdr:rowOff>
    </xdr:to>
    <xdr:sp macro="" textlink="">
      <xdr:nvSpPr>
        <xdr:cNvPr id="249" name="楕円 248">
          <a:extLst>
            <a:ext uri="{FF2B5EF4-FFF2-40B4-BE49-F238E27FC236}">
              <a16:creationId xmlns:a16="http://schemas.microsoft.com/office/drawing/2014/main" id="{9CA8D5F6-2AC7-4C4F-8C54-97C7F40196B0}"/>
            </a:ext>
          </a:extLst>
        </xdr:cNvPr>
        <xdr:cNvSpPr/>
      </xdr:nvSpPr>
      <xdr:spPr>
        <a:xfrm>
          <a:off x="9588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66675</xdr:rowOff>
    </xdr:from>
    <xdr:to>
      <xdr:col>55</xdr:col>
      <xdr:colOff>0</xdr:colOff>
      <xdr:row>62</xdr:row>
      <xdr:rowOff>66675</xdr:rowOff>
    </xdr:to>
    <xdr:cxnSp macro="">
      <xdr:nvCxnSpPr>
        <xdr:cNvPr id="250" name="直線コネクタ 249">
          <a:extLst>
            <a:ext uri="{FF2B5EF4-FFF2-40B4-BE49-F238E27FC236}">
              <a16:creationId xmlns:a16="http://schemas.microsoft.com/office/drawing/2014/main" id="{6D28C3D6-10A9-4198-B9E7-EE153F3CE413}"/>
            </a:ext>
          </a:extLst>
        </xdr:cNvPr>
        <xdr:cNvCxnSpPr/>
      </xdr:nvCxnSpPr>
      <xdr:spPr>
        <a:xfrm>
          <a:off x="9639300" y="10696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17780</xdr:rowOff>
    </xdr:from>
    <xdr:to>
      <xdr:col>46</xdr:col>
      <xdr:colOff>38100</xdr:colOff>
      <xdr:row>62</xdr:row>
      <xdr:rowOff>119380</xdr:rowOff>
    </xdr:to>
    <xdr:sp macro="" textlink="">
      <xdr:nvSpPr>
        <xdr:cNvPr id="251" name="楕円 250">
          <a:extLst>
            <a:ext uri="{FF2B5EF4-FFF2-40B4-BE49-F238E27FC236}">
              <a16:creationId xmlns:a16="http://schemas.microsoft.com/office/drawing/2014/main" id="{14DA7120-24DA-4F80-8D3C-30CCACAC3B78}"/>
            </a:ext>
          </a:extLst>
        </xdr:cNvPr>
        <xdr:cNvSpPr/>
      </xdr:nvSpPr>
      <xdr:spPr>
        <a:xfrm>
          <a:off x="8699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66675</xdr:rowOff>
    </xdr:from>
    <xdr:to>
      <xdr:col>50</xdr:col>
      <xdr:colOff>114300</xdr:colOff>
      <xdr:row>62</xdr:row>
      <xdr:rowOff>68580</xdr:rowOff>
    </xdr:to>
    <xdr:cxnSp macro="">
      <xdr:nvCxnSpPr>
        <xdr:cNvPr id="252" name="直線コネクタ 251">
          <a:extLst>
            <a:ext uri="{FF2B5EF4-FFF2-40B4-BE49-F238E27FC236}">
              <a16:creationId xmlns:a16="http://schemas.microsoft.com/office/drawing/2014/main" id="{D91352AC-239F-4214-916B-A297C1B7D954}"/>
            </a:ext>
          </a:extLst>
        </xdr:cNvPr>
        <xdr:cNvCxnSpPr/>
      </xdr:nvCxnSpPr>
      <xdr:spPr>
        <a:xfrm flipV="1">
          <a:off x="8750300" y="106965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19685</xdr:rowOff>
    </xdr:from>
    <xdr:to>
      <xdr:col>41</xdr:col>
      <xdr:colOff>101600</xdr:colOff>
      <xdr:row>62</xdr:row>
      <xdr:rowOff>121285</xdr:rowOff>
    </xdr:to>
    <xdr:sp macro="" textlink="">
      <xdr:nvSpPr>
        <xdr:cNvPr id="253" name="楕円 252">
          <a:extLst>
            <a:ext uri="{FF2B5EF4-FFF2-40B4-BE49-F238E27FC236}">
              <a16:creationId xmlns:a16="http://schemas.microsoft.com/office/drawing/2014/main" id="{1D20829C-B51F-4BDC-98C3-90C58CEB501F}"/>
            </a:ext>
          </a:extLst>
        </xdr:cNvPr>
        <xdr:cNvSpPr/>
      </xdr:nvSpPr>
      <xdr:spPr>
        <a:xfrm>
          <a:off x="7810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68580</xdr:rowOff>
    </xdr:from>
    <xdr:to>
      <xdr:col>45</xdr:col>
      <xdr:colOff>177800</xdr:colOff>
      <xdr:row>62</xdr:row>
      <xdr:rowOff>70485</xdr:rowOff>
    </xdr:to>
    <xdr:cxnSp macro="">
      <xdr:nvCxnSpPr>
        <xdr:cNvPr id="254" name="直線コネクタ 253">
          <a:extLst>
            <a:ext uri="{FF2B5EF4-FFF2-40B4-BE49-F238E27FC236}">
              <a16:creationId xmlns:a16="http://schemas.microsoft.com/office/drawing/2014/main" id="{5E187794-FE3E-4131-9B0E-E7F892BF75CA}"/>
            </a:ext>
          </a:extLst>
        </xdr:cNvPr>
        <xdr:cNvCxnSpPr/>
      </xdr:nvCxnSpPr>
      <xdr:spPr>
        <a:xfrm flipV="1">
          <a:off x="7861300" y="106984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21590</xdr:rowOff>
    </xdr:from>
    <xdr:to>
      <xdr:col>36</xdr:col>
      <xdr:colOff>165100</xdr:colOff>
      <xdr:row>62</xdr:row>
      <xdr:rowOff>123190</xdr:rowOff>
    </xdr:to>
    <xdr:sp macro="" textlink="">
      <xdr:nvSpPr>
        <xdr:cNvPr id="255" name="楕円 254">
          <a:extLst>
            <a:ext uri="{FF2B5EF4-FFF2-40B4-BE49-F238E27FC236}">
              <a16:creationId xmlns:a16="http://schemas.microsoft.com/office/drawing/2014/main" id="{18913942-4E38-4E59-BE99-E8869E12AE9C}"/>
            </a:ext>
          </a:extLst>
        </xdr:cNvPr>
        <xdr:cNvSpPr/>
      </xdr:nvSpPr>
      <xdr:spPr>
        <a:xfrm>
          <a:off x="6921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70485</xdr:rowOff>
    </xdr:from>
    <xdr:to>
      <xdr:col>41</xdr:col>
      <xdr:colOff>50800</xdr:colOff>
      <xdr:row>62</xdr:row>
      <xdr:rowOff>72390</xdr:rowOff>
    </xdr:to>
    <xdr:cxnSp macro="">
      <xdr:nvCxnSpPr>
        <xdr:cNvPr id="256" name="直線コネクタ 255">
          <a:extLst>
            <a:ext uri="{FF2B5EF4-FFF2-40B4-BE49-F238E27FC236}">
              <a16:creationId xmlns:a16="http://schemas.microsoft.com/office/drawing/2014/main" id="{172972C1-A31D-47A1-A991-C7E20080DEB0}"/>
            </a:ext>
          </a:extLst>
        </xdr:cNvPr>
        <xdr:cNvCxnSpPr/>
      </xdr:nvCxnSpPr>
      <xdr:spPr>
        <a:xfrm flipV="1">
          <a:off x="6972300" y="107003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a:extLst>
            <a:ext uri="{FF2B5EF4-FFF2-40B4-BE49-F238E27FC236}">
              <a16:creationId xmlns:a16="http://schemas.microsoft.com/office/drawing/2014/main" id="{54E8159C-143F-44D4-8A46-19A66E909785}"/>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8" name="n_2aveValue【体育館・プール】&#10;一人当たり面積">
          <a:extLst>
            <a:ext uri="{FF2B5EF4-FFF2-40B4-BE49-F238E27FC236}">
              <a16:creationId xmlns:a16="http://schemas.microsoft.com/office/drawing/2014/main" id="{013D13EE-5839-4760-98FF-715CC8ACC233}"/>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9" name="n_3aveValue【体育館・プール】&#10;一人当たり面積">
          <a:extLst>
            <a:ext uri="{FF2B5EF4-FFF2-40B4-BE49-F238E27FC236}">
              <a16:creationId xmlns:a16="http://schemas.microsoft.com/office/drawing/2014/main" id="{5E3ACF54-6B78-43DA-B457-81F0A79812B7}"/>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F2ED3495-7ADA-4743-B920-67B29BCFC1CB}"/>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134002</xdr:rowOff>
    </xdr:from>
    <xdr:ext cx="469744" cy="259045"/>
    <xdr:sp macro="" textlink="">
      <xdr:nvSpPr>
        <xdr:cNvPr id="261" name="n_1mainValue【体育館・プール】&#10;一人当たり面積">
          <a:extLst>
            <a:ext uri="{FF2B5EF4-FFF2-40B4-BE49-F238E27FC236}">
              <a16:creationId xmlns:a16="http://schemas.microsoft.com/office/drawing/2014/main" id="{DE9AEA44-7F95-4DD5-8422-75E3A50D3F89}"/>
            </a:ext>
          </a:extLst>
        </xdr:cNvPr>
        <xdr:cNvSpPr txBox="1"/>
      </xdr:nvSpPr>
      <xdr:spPr>
        <a:xfrm>
          <a:off x="93917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135907</xdr:rowOff>
    </xdr:from>
    <xdr:ext cx="469744" cy="259045"/>
    <xdr:sp macro="" textlink="">
      <xdr:nvSpPr>
        <xdr:cNvPr id="262" name="n_2mainValue【体育館・プール】&#10;一人当たり面積">
          <a:extLst>
            <a:ext uri="{FF2B5EF4-FFF2-40B4-BE49-F238E27FC236}">
              <a16:creationId xmlns:a16="http://schemas.microsoft.com/office/drawing/2014/main" id="{BC9E50CB-975E-4BDD-A36A-4661B3A8A30C}"/>
            </a:ext>
          </a:extLst>
        </xdr:cNvPr>
        <xdr:cNvSpPr txBox="1"/>
      </xdr:nvSpPr>
      <xdr:spPr>
        <a:xfrm>
          <a:off x="8515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137812</xdr:rowOff>
    </xdr:from>
    <xdr:ext cx="469744" cy="259045"/>
    <xdr:sp macro="" textlink="">
      <xdr:nvSpPr>
        <xdr:cNvPr id="263" name="n_3mainValue【体育館・プール】&#10;一人当たり面積">
          <a:extLst>
            <a:ext uri="{FF2B5EF4-FFF2-40B4-BE49-F238E27FC236}">
              <a16:creationId xmlns:a16="http://schemas.microsoft.com/office/drawing/2014/main" id="{839DFF38-C2A3-40C1-994F-E4F57DCD24D9}"/>
            </a:ext>
          </a:extLst>
        </xdr:cNvPr>
        <xdr:cNvSpPr txBox="1"/>
      </xdr:nvSpPr>
      <xdr:spPr>
        <a:xfrm>
          <a:off x="7626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139717</xdr:rowOff>
    </xdr:from>
    <xdr:ext cx="469744" cy="259045"/>
    <xdr:sp macro="" textlink="">
      <xdr:nvSpPr>
        <xdr:cNvPr id="264" name="n_4mainValue【体育館・プール】&#10;一人当たり面積">
          <a:extLst>
            <a:ext uri="{FF2B5EF4-FFF2-40B4-BE49-F238E27FC236}">
              <a16:creationId xmlns:a16="http://schemas.microsoft.com/office/drawing/2014/main" id="{3C692120-88DD-47E7-AE3D-CFEA5E218DEF}"/>
            </a:ext>
          </a:extLst>
        </xdr:cNvPr>
        <xdr:cNvSpPr txBox="1"/>
      </xdr:nvSpPr>
      <xdr:spPr>
        <a:xfrm>
          <a:off x="6737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D127160-358F-431F-B3B8-30D2A4B5292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7C2D86BB-9D76-45C0-8A80-4094E3750F6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26D55698-8176-49C9-969C-E2CF55D9EEF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D36BCA2-D08A-49EF-9985-6DC21CF18B9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9442ED92-41AF-4B37-BE76-AC4EE5EE323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CE87767-871E-400A-92E1-742926951BD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0907529-D1C0-4862-93F7-9682C4BF308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E075464-D162-457E-BF27-EB73D495636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9756A6D-B5DF-44A0-A2DE-7D67CA0E725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366A864B-CF61-4192-86C1-DC31EE1FE94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1CB9AF0-8E7C-4955-90C2-B2B37BE00C1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B3DEDFC0-50B7-4A17-83EF-7EA37E7A697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CD49FC99-450C-41EA-A253-6AD37D9C13C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3436DD1-C5B8-4823-96EA-99102D2D736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A7360C1A-67FE-41C9-93D8-B4F2785E0E7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FF331E7-2D84-4C3D-AAF5-33376C22425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81C497F1-FBEB-40E0-9808-8365C0A1AAB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78F7B2AD-D2DE-46BF-900C-B02A57231E6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8F2019F1-FB4E-4838-9CB1-36BA607F188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90B29508-0523-40B3-BDF2-6A70A075BE7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724B442-EDF0-415C-AB05-E77736E32AF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56C780FC-F193-4C97-A045-3A00C90BFFE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ADFBFE1E-6242-46A2-8801-74E50ED6FD1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7C09F802-7957-4BD1-8909-9F77807E89E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C8977203-6B4B-45C6-B3D7-FC597138343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5443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A390C7D9-23DA-4AAE-A08B-BBD507A73324}"/>
            </a:ext>
          </a:extLst>
        </xdr:cNvPr>
        <xdr:cNvCxnSpPr/>
      </xdr:nvCxnSpPr>
      <xdr:spPr>
        <a:xfrm flipV="1">
          <a:off x="4634865" y="13549993"/>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AB091B39-017E-402F-AC0A-618BE07966A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1EECB606-2244-4332-AF6F-F49650ED78A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123570</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DF232E50-1B06-4D01-B107-07B4ED754294}"/>
            </a:ext>
          </a:extLst>
        </xdr:cNvPr>
        <xdr:cNvSpPr txBox="1"/>
      </xdr:nvSpPr>
      <xdr:spPr>
        <a:xfrm>
          <a:off x="4673600" y="13325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5443</xdr:rowOff>
    </xdr:from>
    <xdr:to>
      <xdr:col>24</xdr:col>
      <xdr:colOff>152400</xdr:colOff>
      <xdr:row>79</xdr:row>
      <xdr:rowOff>5443</xdr:rowOff>
    </xdr:to>
    <xdr:cxnSp macro="">
      <xdr:nvCxnSpPr>
        <xdr:cNvPr id="294" name="直線コネクタ 293">
          <a:extLst>
            <a:ext uri="{FF2B5EF4-FFF2-40B4-BE49-F238E27FC236}">
              <a16:creationId xmlns:a16="http://schemas.microsoft.com/office/drawing/2014/main" id="{22EA6F35-1F61-4EFC-81F9-1C0C39F3F717}"/>
            </a:ext>
          </a:extLst>
        </xdr:cNvPr>
        <xdr:cNvCxnSpPr/>
      </xdr:nvCxnSpPr>
      <xdr:spPr>
        <a:xfrm>
          <a:off x="4546600" y="13549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9C1E8A45-D797-44CA-B344-D7202BD3E8FB}"/>
            </a:ext>
          </a:extLst>
        </xdr:cNvPr>
        <xdr:cNvSpPr txBox="1"/>
      </xdr:nvSpPr>
      <xdr:spPr>
        <a:xfrm>
          <a:off x="4673600" y="1419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6" name="フローチャート: 判断 295">
          <a:extLst>
            <a:ext uri="{FF2B5EF4-FFF2-40B4-BE49-F238E27FC236}">
              <a16:creationId xmlns:a16="http://schemas.microsoft.com/office/drawing/2014/main" id="{5BD1CB74-C6DC-4840-B206-B1289903A5AA}"/>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145687</xdr:rowOff>
    </xdr:from>
    <xdr:to>
      <xdr:col>20</xdr:col>
      <xdr:colOff>38100</xdr:colOff>
      <xdr:row>83</xdr:row>
      <xdr:rowOff>75837</xdr:rowOff>
    </xdr:to>
    <xdr:sp macro="" textlink="">
      <xdr:nvSpPr>
        <xdr:cNvPr id="297" name="フローチャート: 判断 296">
          <a:extLst>
            <a:ext uri="{FF2B5EF4-FFF2-40B4-BE49-F238E27FC236}">
              <a16:creationId xmlns:a16="http://schemas.microsoft.com/office/drawing/2014/main" id="{67510386-8BD9-46A6-A39C-03E2FB634428}"/>
            </a:ext>
          </a:extLst>
        </xdr:cNvPr>
        <xdr:cNvSpPr/>
      </xdr:nvSpPr>
      <xdr:spPr>
        <a:xfrm>
          <a:off x="37465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127726</xdr:rowOff>
    </xdr:from>
    <xdr:to>
      <xdr:col>15</xdr:col>
      <xdr:colOff>101600</xdr:colOff>
      <xdr:row>83</xdr:row>
      <xdr:rowOff>57876</xdr:rowOff>
    </xdr:to>
    <xdr:sp macro="" textlink="">
      <xdr:nvSpPr>
        <xdr:cNvPr id="298" name="フローチャート: 判断 297">
          <a:extLst>
            <a:ext uri="{FF2B5EF4-FFF2-40B4-BE49-F238E27FC236}">
              <a16:creationId xmlns:a16="http://schemas.microsoft.com/office/drawing/2014/main" id="{3AF694CA-A53E-4917-8091-BC76160F313F}"/>
            </a:ext>
          </a:extLst>
        </xdr:cNvPr>
        <xdr:cNvSpPr/>
      </xdr:nvSpPr>
      <xdr:spPr>
        <a:xfrm>
          <a:off x="2857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9" name="フローチャート: 判断 298">
          <a:extLst>
            <a:ext uri="{FF2B5EF4-FFF2-40B4-BE49-F238E27FC236}">
              <a16:creationId xmlns:a16="http://schemas.microsoft.com/office/drawing/2014/main" id="{AEC448E5-AA1F-4D12-82D9-1D1D93A2B4A2}"/>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300" name="フローチャート: 判断 299">
          <a:extLst>
            <a:ext uri="{FF2B5EF4-FFF2-40B4-BE49-F238E27FC236}">
              <a16:creationId xmlns:a16="http://schemas.microsoft.com/office/drawing/2014/main" id="{547EC77D-F393-4BEC-8405-036B71649707}"/>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FAED760-C32F-4C21-B7AC-7DF23C4E4B9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07ED60E-479C-44B6-AA9A-9E25CE3CF82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CA92BA0-E978-42B8-8062-89027E444DC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4C2A055-014C-4901-B4A5-95ED579C00F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8C94B41-CF00-43FC-87D0-394B67D2FE7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126093</xdr:rowOff>
    </xdr:from>
    <xdr:to>
      <xdr:col>24</xdr:col>
      <xdr:colOff>114300</xdr:colOff>
      <xdr:row>79</xdr:row>
      <xdr:rowOff>56243</xdr:rowOff>
    </xdr:to>
    <xdr:sp macro="" textlink="">
      <xdr:nvSpPr>
        <xdr:cNvPr id="306" name="楕円 305">
          <a:extLst>
            <a:ext uri="{FF2B5EF4-FFF2-40B4-BE49-F238E27FC236}">
              <a16:creationId xmlns:a16="http://schemas.microsoft.com/office/drawing/2014/main" id="{035415FF-A29E-410D-A8C5-002E9DD9C24C}"/>
            </a:ext>
          </a:extLst>
        </xdr:cNvPr>
        <xdr:cNvSpPr/>
      </xdr:nvSpPr>
      <xdr:spPr>
        <a:xfrm>
          <a:off x="45847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79120</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7F6CCE0D-F3DF-459F-96F9-B8961C7E8231}"/>
            </a:ext>
          </a:extLst>
        </xdr:cNvPr>
        <xdr:cNvSpPr txBox="1"/>
      </xdr:nvSpPr>
      <xdr:spPr>
        <a:xfrm>
          <a:off x="4673600" y="1345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68943</xdr:rowOff>
    </xdr:from>
    <xdr:to>
      <xdr:col>20</xdr:col>
      <xdr:colOff>38100</xdr:colOff>
      <xdr:row>78</xdr:row>
      <xdr:rowOff>170543</xdr:rowOff>
    </xdr:to>
    <xdr:sp macro="" textlink="">
      <xdr:nvSpPr>
        <xdr:cNvPr id="308" name="楕円 307">
          <a:extLst>
            <a:ext uri="{FF2B5EF4-FFF2-40B4-BE49-F238E27FC236}">
              <a16:creationId xmlns:a16="http://schemas.microsoft.com/office/drawing/2014/main" id="{830E44E3-408A-4EC3-8ABE-F96563338496}"/>
            </a:ext>
          </a:extLst>
        </xdr:cNvPr>
        <xdr:cNvSpPr/>
      </xdr:nvSpPr>
      <xdr:spPr>
        <a:xfrm>
          <a:off x="3746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119743</xdr:rowOff>
    </xdr:from>
    <xdr:to>
      <xdr:col>24</xdr:col>
      <xdr:colOff>63500</xdr:colOff>
      <xdr:row>79</xdr:row>
      <xdr:rowOff>5443</xdr:rowOff>
    </xdr:to>
    <xdr:cxnSp macro="">
      <xdr:nvCxnSpPr>
        <xdr:cNvPr id="309" name="直線コネクタ 308">
          <a:extLst>
            <a:ext uri="{FF2B5EF4-FFF2-40B4-BE49-F238E27FC236}">
              <a16:creationId xmlns:a16="http://schemas.microsoft.com/office/drawing/2014/main" id="{9CE32E87-BC56-4EF6-BAEC-30E64C1124B3}"/>
            </a:ext>
          </a:extLst>
        </xdr:cNvPr>
        <xdr:cNvCxnSpPr/>
      </xdr:nvCxnSpPr>
      <xdr:spPr>
        <a:xfrm>
          <a:off x="3797300" y="1349284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13426</xdr:rowOff>
    </xdr:from>
    <xdr:to>
      <xdr:col>15</xdr:col>
      <xdr:colOff>101600</xdr:colOff>
      <xdr:row>78</xdr:row>
      <xdr:rowOff>115026</xdr:rowOff>
    </xdr:to>
    <xdr:sp macro="" textlink="">
      <xdr:nvSpPr>
        <xdr:cNvPr id="310" name="楕円 309">
          <a:extLst>
            <a:ext uri="{FF2B5EF4-FFF2-40B4-BE49-F238E27FC236}">
              <a16:creationId xmlns:a16="http://schemas.microsoft.com/office/drawing/2014/main" id="{5931D448-6C4B-4074-AA30-4C3BB13D5C48}"/>
            </a:ext>
          </a:extLst>
        </xdr:cNvPr>
        <xdr:cNvSpPr/>
      </xdr:nvSpPr>
      <xdr:spPr>
        <a:xfrm>
          <a:off x="2857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64226</xdr:rowOff>
    </xdr:from>
    <xdr:to>
      <xdr:col>19</xdr:col>
      <xdr:colOff>177800</xdr:colOff>
      <xdr:row>78</xdr:row>
      <xdr:rowOff>119743</xdr:rowOff>
    </xdr:to>
    <xdr:cxnSp macro="">
      <xdr:nvCxnSpPr>
        <xdr:cNvPr id="311" name="直線コネクタ 310">
          <a:extLst>
            <a:ext uri="{FF2B5EF4-FFF2-40B4-BE49-F238E27FC236}">
              <a16:creationId xmlns:a16="http://schemas.microsoft.com/office/drawing/2014/main" id="{9D41397B-37B5-4A53-9AD2-ABB7094ED92A}"/>
            </a:ext>
          </a:extLst>
        </xdr:cNvPr>
        <xdr:cNvCxnSpPr/>
      </xdr:nvCxnSpPr>
      <xdr:spPr>
        <a:xfrm>
          <a:off x="2908300" y="1343732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137523</xdr:rowOff>
    </xdr:from>
    <xdr:to>
      <xdr:col>10</xdr:col>
      <xdr:colOff>165100</xdr:colOff>
      <xdr:row>78</xdr:row>
      <xdr:rowOff>67673</xdr:rowOff>
    </xdr:to>
    <xdr:sp macro="" textlink="">
      <xdr:nvSpPr>
        <xdr:cNvPr id="312" name="楕円 311">
          <a:extLst>
            <a:ext uri="{FF2B5EF4-FFF2-40B4-BE49-F238E27FC236}">
              <a16:creationId xmlns:a16="http://schemas.microsoft.com/office/drawing/2014/main" id="{3152E263-E40A-4529-950D-7662FD878AC6}"/>
            </a:ext>
          </a:extLst>
        </xdr:cNvPr>
        <xdr:cNvSpPr/>
      </xdr:nvSpPr>
      <xdr:spPr>
        <a:xfrm>
          <a:off x="19685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16873</xdr:rowOff>
    </xdr:from>
    <xdr:to>
      <xdr:col>15</xdr:col>
      <xdr:colOff>50800</xdr:colOff>
      <xdr:row>78</xdr:row>
      <xdr:rowOff>64226</xdr:rowOff>
    </xdr:to>
    <xdr:cxnSp macro="">
      <xdr:nvCxnSpPr>
        <xdr:cNvPr id="313" name="直線コネクタ 312">
          <a:extLst>
            <a:ext uri="{FF2B5EF4-FFF2-40B4-BE49-F238E27FC236}">
              <a16:creationId xmlns:a16="http://schemas.microsoft.com/office/drawing/2014/main" id="{EDFB6B65-A431-4836-B27E-BC7923F73FEF}"/>
            </a:ext>
          </a:extLst>
        </xdr:cNvPr>
        <xdr:cNvCxnSpPr/>
      </xdr:nvCxnSpPr>
      <xdr:spPr>
        <a:xfrm>
          <a:off x="2019300" y="1338997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13426</xdr:rowOff>
    </xdr:from>
    <xdr:to>
      <xdr:col>6</xdr:col>
      <xdr:colOff>38100</xdr:colOff>
      <xdr:row>79</xdr:row>
      <xdr:rowOff>115026</xdr:rowOff>
    </xdr:to>
    <xdr:sp macro="" textlink="">
      <xdr:nvSpPr>
        <xdr:cNvPr id="314" name="楕円 313">
          <a:extLst>
            <a:ext uri="{FF2B5EF4-FFF2-40B4-BE49-F238E27FC236}">
              <a16:creationId xmlns:a16="http://schemas.microsoft.com/office/drawing/2014/main" id="{931FC14A-61EF-43BB-BB89-C0F8A33433B1}"/>
            </a:ext>
          </a:extLst>
        </xdr:cNvPr>
        <xdr:cNvSpPr/>
      </xdr:nvSpPr>
      <xdr:spPr>
        <a:xfrm>
          <a:off x="1079500" y="135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16873</xdr:rowOff>
    </xdr:from>
    <xdr:to>
      <xdr:col>10</xdr:col>
      <xdr:colOff>114300</xdr:colOff>
      <xdr:row>79</xdr:row>
      <xdr:rowOff>64226</xdr:rowOff>
    </xdr:to>
    <xdr:cxnSp macro="">
      <xdr:nvCxnSpPr>
        <xdr:cNvPr id="315" name="直線コネクタ 314">
          <a:extLst>
            <a:ext uri="{FF2B5EF4-FFF2-40B4-BE49-F238E27FC236}">
              <a16:creationId xmlns:a16="http://schemas.microsoft.com/office/drawing/2014/main" id="{6D3408BA-A9BC-46C0-93DA-255A5BFCE648}"/>
            </a:ext>
          </a:extLst>
        </xdr:cNvPr>
        <xdr:cNvCxnSpPr/>
      </xdr:nvCxnSpPr>
      <xdr:spPr>
        <a:xfrm flipV="1">
          <a:off x="1130300" y="13389973"/>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66964</xdr:rowOff>
    </xdr:from>
    <xdr:ext cx="405111" cy="259045"/>
    <xdr:sp macro="" textlink="">
      <xdr:nvSpPr>
        <xdr:cNvPr id="316" name="n_1aveValue【福祉施設】&#10;有形固定資産減価償却率">
          <a:extLst>
            <a:ext uri="{FF2B5EF4-FFF2-40B4-BE49-F238E27FC236}">
              <a16:creationId xmlns:a16="http://schemas.microsoft.com/office/drawing/2014/main" id="{E0BE5E30-C805-4775-BA27-0D371A4BD99F}"/>
            </a:ext>
          </a:extLst>
        </xdr:cNvPr>
        <xdr:cNvSpPr txBox="1"/>
      </xdr:nvSpPr>
      <xdr:spPr>
        <a:xfrm>
          <a:off x="3582044"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49003</xdr:rowOff>
    </xdr:from>
    <xdr:ext cx="405111" cy="259045"/>
    <xdr:sp macro="" textlink="">
      <xdr:nvSpPr>
        <xdr:cNvPr id="317" name="n_2aveValue【福祉施設】&#10;有形固定資産減価償却率">
          <a:extLst>
            <a:ext uri="{FF2B5EF4-FFF2-40B4-BE49-F238E27FC236}">
              <a16:creationId xmlns:a16="http://schemas.microsoft.com/office/drawing/2014/main" id="{F9B83554-593C-48C5-AB52-03E3422D7379}"/>
            </a:ext>
          </a:extLst>
        </xdr:cNvPr>
        <xdr:cNvSpPr txBox="1"/>
      </xdr:nvSpPr>
      <xdr:spPr>
        <a:xfrm>
          <a:off x="2705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18" name="n_3aveValue【福祉施設】&#10;有形固定資産減価償却率">
          <a:extLst>
            <a:ext uri="{FF2B5EF4-FFF2-40B4-BE49-F238E27FC236}">
              <a16:creationId xmlns:a16="http://schemas.microsoft.com/office/drawing/2014/main" id="{257B8B72-414D-4767-A3D8-393A1DFA16BD}"/>
            </a:ext>
          </a:extLst>
        </xdr:cNvPr>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9" name="n_4aveValue【福祉施設】&#10;有形固定資産減価償却率">
          <a:extLst>
            <a:ext uri="{FF2B5EF4-FFF2-40B4-BE49-F238E27FC236}">
              <a16:creationId xmlns:a16="http://schemas.microsoft.com/office/drawing/2014/main" id="{93D5D083-74AB-4240-8DAF-CD45F4658546}"/>
            </a:ext>
          </a:extLst>
        </xdr:cNvPr>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15620</xdr:rowOff>
    </xdr:from>
    <xdr:ext cx="405111" cy="259045"/>
    <xdr:sp macro="" textlink="">
      <xdr:nvSpPr>
        <xdr:cNvPr id="320" name="n_1mainValue【福祉施設】&#10;有形固定資産減価償却率">
          <a:extLst>
            <a:ext uri="{FF2B5EF4-FFF2-40B4-BE49-F238E27FC236}">
              <a16:creationId xmlns:a16="http://schemas.microsoft.com/office/drawing/2014/main" id="{8D8603CD-33D2-48B7-88F5-142790234C8F}"/>
            </a:ext>
          </a:extLst>
        </xdr:cNvPr>
        <xdr:cNvSpPr txBox="1"/>
      </xdr:nvSpPr>
      <xdr:spPr>
        <a:xfrm>
          <a:off x="35820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131553</xdr:rowOff>
    </xdr:from>
    <xdr:ext cx="340478" cy="259045"/>
    <xdr:sp macro="" textlink="">
      <xdr:nvSpPr>
        <xdr:cNvPr id="321" name="n_2mainValue【福祉施設】&#10;有形固定資産減価償却率">
          <a:extLst>
            <a:ext uri="{FF2B5EF4-FFF2-40B4-BE49-F238E27FC236}">
              <a16:creationId xmlns:a16="http://schemas.microsoft.com/office/drawing/2014/main" id="{4005BCD9-8724-4871-92F6-2DF31F522EFE}"/>
            </a:ext>
          </a:extLst>
        </xdr:cNvPr>
        <xdr:cNvSpPr txBox="1"/>
      </xdr:nvSpPr>
      <xdr:spPr>
        <a:xfrm>
          <a:off x="2738061" y="13161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84200</xdr:rowOff>
    </xdr:from>
    <xdr:ext cx="340478" cy="259045"/>
    <xdr:sp macro="" textlink="">
      <xdr:nvSpPr>
        <xdr:cNvPr id="322" name="n_3mainValue【福祉施設】&#10;有形固定資産減価償却率">
          <a:extLst>
            <a:ext uri="{FF2B5EF4-FFF2-40B4-BE49-F238E27FC236}">
              <a16:creationId xmlns:a16="http://schemas.microsoft.com/office/drawing/2014/main" id="{06F7D800-87A0-4507-8457-46341ED47D8E}"/>
            </a:ext>
          </a:extLst>
        </xdr:cNvPr>
        <xdr:cNvSpPr txBox="1"/>
      </xdr:nvSpPr>
      <xdr:spPr>
        <a:xfrm>
          <a:off x="1849061" y="1311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131553</xdr:rowOff>
    </xdr:from>
    <xdr:ext cx="405111" cy="259045"/>
    <xdr:sp macro="" textlink="">
      <xdr:nvSpPr>
        <xdr:cNvPr id="323" name="n_4mainValue【福祉施設】&#10;有形固定資産減価償却率">
          <a:extLst>
            <a:ext uri="{FF2B5EF4-FFF2-40B4-BE49-F238E27FC236}">
              <a16:creationId xmlns:a16="http://schemas.microsoft.com/office/drawing/2014/main" id="{E6F99FA2-92C0-4586-878E-B27E8C8C72AC}"/>
            </a:ext>
          </a:extLst>
        </xdr:cNvPr>
        <xdr:cNvSpPr txBox="1"/>
      </xdr:nvSpPr>
      <xdr:spPr>
        <a:xfrm>
          <a:off x="927744" y="133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D22C032F-8E90-4F35-8CA5-389ABC7724E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9CFCD405-CEE1-4632-B6F1-1CE11985D30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6C5DA28-AD64-4E9B-9FF7-40E03FD4862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A1D3F90E-28A9-4FB0-96FF-283DD5B795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A584EF17-5514-4B0E-9D08-9D59D66868F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1E166A9E-ED53-45A0-959B-2D887B682F8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BACC4424-57D5-4EBB-B000-B700008D219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A229395-C9DA-4026-B51D-6727BBB0B7D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C4789615-CB68-484A-AD45-2CF74C8CA75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3CE3FEBF-ED51-40EA-8B0D-4A9BF75929B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E266F8BC-0D6A-458F-9F9C-81DBA120DF6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1145DDF2-8A26-4E96-9E0C-D47F3B5417A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FF853A16-509E-40B6-8012-753909E6150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84B19295-9C90-47B3-B2CF-0F2717510D6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AD051CB3-E4F2-46AE-89DE-BB64ACD9961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4A962180-EAD9-4F19-B865-BFC3BA01AB9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5DF83864-188D-46C3-B2B7-329E69B1E38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D73BFE31-A566-406B-8973-8051EA3A996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D870069-D028-4B7B-AE3A-9ADF1501537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489EE579-A273-4F16-860E-473F70527C7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4235D7CF-BE35-4384-91DA-ECFDF122C84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A8FDDEEC-AF30-44AA-9AF8-15BB67A10250}"/>
            </a:ext>
          </a:extLst>
        </xdr:cNvPr>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236D361F-5EEC-4112-B7BE-2782D474FA58}"/>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506C2346-20D0-443F-ABF0-239A58631B35}"/>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8" name="【福祉施設】&#10;一人当たり面積最大値テキスト">
          <a:extLst>
            <a:ext uri="{FF2B5EF4-FFF2-40B4-BE49-F238E27FC236}">
              <a16:creationId xmlns:a16="http://schemas.microsoft.com/office/drawing/2014/main" id="{54076466-7F64-496D-9E92-D19C67449ED5}"/>
            </a:ext>
          </a:extLst>
        </xdr:cNvPr>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9" name="直線コネクタ 348">
          <a:extLst>
            <a:ext uri="{FF2B5EF4-FFF2-40B4-BE49-F238E27FC236}">
              <a16:creationId xmlns:a16="http://schemas.microsoft.com/office/drawing/2014/main" id="{FA9AA71C-0148-4B82-A336-C5C51E049BD2}"/>
            </a:ext>
          </a:extLst>
        </xdr:cNvPr>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50" name="【福祉施設】&#10;一人当たり面積平均値テキスト">
          <a:extLst>
            <a:ext uri="{FF2B5EF4-FFF2-40B4-BE49-F238E27FC236}">
              <a16:creationId xmlns:a16="http://schemas.microsoft.com/office/drawing/2014/main" id="{2B1C1432-61A1-42A9-898B-09031AB4C63A}"/>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4AF8C3C3-4239-4BE0-B169-68EE1047C4FA}"/>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2" name="フローチャート: 判断 351">
          <a:extLst>
            <a:ext uri="{FF2B5EF4-FFF2-40B4-BE49-F238E27FC236}">
              <a16:creationId xmlns:a16="http://schemas.microsoft.com/office/drawing/2014/main" id="{AA4D007A-2B4A-4038-9488-5F075ACF7FD5}"/>
            </a:ext>
          </a:extLst>
        </xdr:cNvPr>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3" name="フローチャート: 判断 352">
          <a:extLst>
            <a:ext uri="{FF2B5EF4-FFF2-40B4-BE49-F238E27FC236}">
              <a16:creationId xmlns:a16="http://schemas.microsoft.com/office/drawing/2014/main" id="{13971E5F-4AAC-43C4-8919-22175A7B66CF}"/>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4" name="フローチャート: 判断 353">
          <a:extLst>
            <a:ext uri="{FF2B5EF4-FFF2-40B4-BE49-F238E27FC236}">
              <a16:creationId xmlns:a16="http://schemas.microsoft.com/office/drawing/2014/main" id="{40D7CCA1-EE1B-4F93-8750-814B68607FC8}"/>
            </a:ext>
          </a:extLst>
        </xdr:cNvPr>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5" name="フローチャート: 判断 354">
          <a:extLst>
            <a:ext uri="{FF2B5EF4-FFF2-40B4-BE49-F238E27FC236}">
              <a16:creationId xmlns:a16="http://schemas.microsoft.com/office/drawing/2014/main" id="{C83BD7AD-CBED-4D93-8BF4-F3C04DB1A0D5}"/>
            </a:ext>
          </a:extLst>
        </xdr:cNvPr>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6ED5B7B-AC2A-4D4B-940E-57DD55DC382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D28E2EB-C0F1-4C0F-8225-0D80303E117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56AB307-0334-4D4A-A2F1-37EC95D06F2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997F1D0-1D78-435A-A75D-D44A80068F0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78AB2E2-C70D-47C9-BBFD-A6B358AD6CF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21589</xdr:rowOff>
    </xdr:from>
    <xdr:to>
      <xdr:col>55</xdr:col>
      <xdr:colOff>50800</xdr:colOff>
      <xdr:row>85</xdr:row>
      <xdr:rowOff>123189</xdr:rowOff>
    </xdr:to>
    <xdr:sp macro="" textlink="">
      <xdr:nvSpPr>
        <xdr:cNvPr id="361" name="楕円 360">
          <a:extLst>
            <a:ext uri="{FF2B5EF4-FFF2-40B4-BE49-F238E27FC236}">
              <a16:creationId xmlns:a16="http://schemas.microsoft.com/office/drawing/2014/main" id="{8CCBAFC0-1EC8-4278-8E86-E4E6D5D016A0}"/>
            </a:ext>
          </a:extLst>
        </xdr:cNvPr>
        <xdr:cNvSpPr/>
      </xdr:nvSpPr>
      <xdr:spPr>
        <a:xfrm>
          <a:off x="10426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xdr:rowOff>
    </xdr:from>
    <xdr:ext cx="469744" cy="259045"/>
    <xdr:sp macro="" textlink="">
      <xdr:nvSpPr>
        <xdr:cNvPr id="362" name="【福祉施設】&#10;一人当たり面積該当値テキスト">
          <a:extLst>
            <a:ext uri="{FF2B5EF4-FFF2-40B4-BE49-F238E27FC236}">
              <a16:creationId xmlns:a16="http://schemas.microsoft.com/office/drawing/2014/main" id="{040DC7FD-D5D9-420B-BFBD-D297090236FF}"/>
            </a:ext>
          </a:extLst>
        </xdr:cNvPr>
        <xdr:cNvSpPr txBox="1"/>
      </xdr:nvSpPr>
      <xdr:spPr>
        <a:xfrm>
          <a:off x="10515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21589</xdr:rowOff>
    </xdr:from>
    <xdr:to>
      <xdr:col>50</xdr:col>
      <xdr:colOff>165100</xdr:colOff>
      <xdr:row>85</xdr:row>
      <xdr:rowOff>123189</xdr:rowOff>
    </xdr:to>
    <xdr:sp macro="" textlink="">
      <xdr:nvSpPr>
        <xdr:cNvPr id="363" name="楕円 362">
          <a:extLst>
            <a:ext uri="{FF2B5EF4-FFF2-40B4-BE49-F238E27FC236}">
              <a16:creationId xmlns:a16="http://schemas.microsoft.com/office/drawing/2014/main" id="{EB979146-3019-4EB4-A44E-4B6F0A29CD93}"/>
            </a:ext>
          </a:extLst>
        </xdr:cNvPr>
        <xdr:cNvSpPr/>
      </xdr:nvSpPr>
      <xdr:spPr>
        <a:xfrm>
          <a:off x="958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72389</xdr:rowOff>
    </xdr:from>
    <xdr:to>
      <xdr:col>55</xdr:col>
      <xdr:colOff>0</xdr:colOff>
      <xdr:row>85</xdr:row>
      <xdr:rowOff>72389</xdr:rowOff>
    </xdr:to>
    <xdr:cxnSp macro="">
      <xdr:nvCxnSpPr>
        <xdr:cNvPr id="364" name="直線コネクタ 363">
          <a:extLst>
            <a:ext uri="{FF2B5EF4-FFF2-40B4-BE49-F238E27FC236}">
              <a16:creationId xmlns:a16="http://schemas.microsoft.com/office/drawing/2014/main" id="{DEA45CA0-AA3E-4CB4-90FA-556213FE2064}"/>
            </a:ext>
          </a:extLst>
        </xdr:cNvPr>
        <xdr:cNvCxnSpPr/>
      </xdr:nvCxnSpPr>
      <xdr:spPr>
        <a:xfrm>
          <a:off x="9639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65" name="楕円 364">
          <a:extLst>
            <a:ext uri="{FF2B5EF4-FFF2-40B4-BE49-F238E27FC236}">
              <a16:creationId xmlns:a16="http://schemas.microsoft.com/office/drawing/2014/main" id="{067181E3-7C61-4ABE-BE00-2E8969E7EAE8}"/>
            </a:ext>
          </a:extLst>
        </xdr:cNvPr>
        <xdr:cNvSpPr/>
      </xdr:nvSpPr>
      <xdr:spPr>
        <a:xfrm>
          <a:off x="869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72389</xdr:rowOff>
    </xdr:from>
    <xdr:to>
      <xdr:col>50</xdr:col>
      <xdr:colOff>114300</xdr:colOff>
      <xdr:row>85</xdr:row>
      <xdr:rowOff>72389</xdr:rowOff>
    </xdr:to>
    <xdr:cxnSp macro="">
      <xdr:nvCxnSpPr>
        <xdr:cNvPr id="366" name="直線コネクタ 365">
          <a:extLst>
            <a:ext uri="{FF2B5EF4-FFF2-40B4-BE49-F238E27FC236}">
              <a16:creationId xmlns:a16="http://schemas.microsoft.com/office/drawing/2014/main" id="{1288296C-FF6D-4018-9609-D5B2CA805B7E}"/>
            </a:ext>
          </a:extLst>
        </xdr:cNvPr>
        <xdr:cNvCxnSpPr/>
      </xdr:nvCxnSpPr>
      <xdr:spPr>
        <a:xfrm>
          <a:off x="8750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21589</xdr:rowOff>
    </xdr:from>
    <xdr:to>
      <xdr:col>41</xdr:col>
      <xdr:colOff>101600</xdr:colOff>
      <xdr:row>85</xdr:row>
      <xdr:rowOff>123189</xdr:rowOff>
    </xdr:to>
    <xdr:sp macro="" textlink="">
      <xdr:nvSpPr>
        <xdr:cNvPr id="367" name="楕円 366">
          <a:extLst>
            <a:ext uri="{FF2B5EF4-FFF2-40B4-BE49-F238E27FC236}">
              <a16:creationId xmlns:a16="http://schemas.microsoft.com/office/drawing/2014/main" id="{2257666D-2C36-4FDD-A275-FF028831C044}"/>
            </a:ext>
          </a:extLst>
        </xdr:cNvPr>
        <xdr:cNvSpPr/>
      </xdr:nvSpPr>
      <xdr:spPr>
        <a:xfrm>
          <a:off x="781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72389</xdr:rowOff>
    </xdr:from>
    <xdr:to>
      <xdr:col>45</xdr:col>
      <xdr:colOff>177800</xdr:colOff>
      <xdr:row>85</xdr:row>
      <xdr:rowOff>72389</xdr:rowOff>
    </xdr:to>
    <xdr:cxnSp macro="">
      <xdr:nvCxnSpPr>
        <xdr:cNvPr id="368" name="直線コネクタ 367">
          <a:extLst>
            <a:ext uri="{FF2B5EF4-FFF2-40B4-BE49-F238E27FC236}">
              <a16:creationId xmlns:a16="http://schemas.microsoft.com/office/drawing/2014/main" id="{4C5E0706-6C48-4255-9A07-3FFC4D7608DE}"/>
            </a:ext>
          </a:extLst>
        </xdr:cNvPr>
        <xdr:cNvCxnSpPr/>
      </xdr:nvCxnSpPr>
      <xdr:spPr>
        <a:xfrm>
          <a:off x="7861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85598</xdr:rowOff>
    </xdr:from>
    <xdr:to>
      <xdr:col>36</xdr:col>
      <xdr:colOff>165100</xdr:colOff>
      <xdr:row>86</xdr:row>
      <xdr:rowOff>15748</xdr:rowOff>
    </xdr:to>
    <xdr:sp macro="" textlink="">
      <xdr:nvSpPr>
        <xdr:cNvPr id="369" name="楕円 368">
          <a:extLst>
            <a:ext uri="{FF2B5EF4-FFF2-40B4-BE49-F238E27FC236}">
              <a16:creationId xmlns:a16="http://schemas.microsoft.com/office/drawing/2014/main" id="{ECD93E7F-139A-4E79-AEA4-CECCB1036C55}"/>
            </a:ext>
          </a:extLst>
        </xdr:cNvPr>
        <xdr:cNvSpPr/>
      </xdr:nvSpPr>
      <xdr:spPr>
        <a:xfrm>
          <a:off x="6921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72389</xdr:rowOff>
    </xdr:from>
    <xdr:to>
      <xdr:col>41</xdr:col>
      <xdr:colOff>50800</xdr:colOff>
      <xdr:row>85</xdr:row>
      <xdr:rowOff>136398</xdr:rowOff>
    </xdr:to>
    <xdr:cxnSp macro="">
      <xdr:nvCxnSpPr>
        <xdr:cNvPr id="370" name="直線コネクタ 369">
          <a:extLst>
            <a:ext uri="{FF2B5EF4-FFF2-40B4-BE49-F238E27FC236}">
              <a16:creationId xmlns:a16="http://schemas.microsoft.com/office/drawing/2014/main" id="{981947AC-3267-4BAE-899D-104B28DB26CB}"/>
            </a:ext>
          </a:extLst>
        </xdr:cNvPr>
        <xdr:cNvCxnSpPr/>
      </xdr:nvCxnSpPr>
      <xdr:spPr>
        <a:xfrm flipV="1">
          <a:off x="6972300" y="146456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371" name="n_1aveValue【福祉施設】&#10;一人当たり面積">
          <a:extLst>
            <a:ext uri="{FF2B5EF4-FFF2-40B4-BE49-F238E27FC236}">
              <a16:creationId xmlns:a16="http://schemas.microsoft.com/office/drawing/2014/main" id="{4A3201D5-ADE5-4159-8378-F1BA854499C6}"/>
            </a:ext>
          </a:extLst>
        </xdr:cNvPr>
        <xdr:cNvSpPr txBox="1"/>
      </xdr:nvSpPr>
      <xdr:spPr>
        <a:xfrm>
          <a:off x="9391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2" name="n_2aveValue【福祉施設】&#10;一人当たり面積">
          <a:extLst>
            <a:ext uri="{FF2B5EF4-FFF2-40B4-BE49-F238E27FC236}">
              <a16:creationId xmlns:a16="http://schemas.microsoft.com/office/drawing/2014/main" id="{FBF273A2-3C8B-4477-A664-BEFEBB9F8A0C}"/>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373" name="n_3aveValue【福祉施設】&#10;一人当たり面積">
          <a:extLst>
            <a:ext uri="{FF2B5EF4-FFF2-40B4-BE49-F238E27FC236}">
              <a16:creationId xmlns:a16="http://schemas.microsoft.com/office/drawing/2014/main" id="{4D22B456-E9DE-4BCC-A27F-295121A8AABC}"/>
            </a:ext>
          </a:extLst>
        </xdr:cNvPr>
        <xdr:cNvSpPr txBox="1"/>
      </xdr:nvSpPr>
      <xdr:spPr>
        <a:xfrm>
          <a:off x="7626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374" name="n_4aveValue【福祉施設】&#10;一人当たり面積">
          <a:extLst>
            <a:ext uri="{FF2B5EF4-FFF2-40B4-BE49-F238E27FC236}">
              <a16:creationId xmlns:a16="http://schemas.microsoft.com/office/drawing/2014/main" id="{603E313A-9FF4-4751-8DF9-C9216603878D}"/>
            </a:ext>
          </a:extLst>
        </xdr:cNvPr>
        <xdr:cNvSpPr txBox="1"/>
      </xdr:nvSpPr>
      <xdr:spPr>
        <a:xfrm>
          <a:off x="6737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114316</xdr:rowOff>
    </xdr:from>
    <xdr:ext cx="469744" cy="259045"/>
    <xdr:sp macro="" textlink="">
      <xdr:nvSpPr>
        <xdr:cNvPr id="375" name="n_1mainValue【福祉施設】&#10;一人当たり面積">
          <a:extLst>
            <a:ext uri="{FF2B5EF4-FFF2-40B4-BE49-F238E27FC236}">
              <a16:creationId xmlns:a16="http://schemas.microsoft.com/office/drawing/2014/main" id="{B4FF5427-25FB-43B9-AA99-43924D8DCF68}"/>
            </a:ext>
          </a:extLst>
        </xdr:cNvPr>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376" name="n_2mainValue【福祉施設】&#10;一人当たり面積">
          <a:extLst>
            <a:ext uri="{FF2B5EF4-FFF2-40B4-BE49-F238E27FC236}">
              <a16:creationId xmlns:a16="http://schemas.microsoft.com/office/drawing/2014/main" id="{624B234E-BB1C-45DC-92AF-A914B8C40844}"/>
            </a:ext>
          </a:extLst>
        </xdr:cNvPr>
        <xdr:cNvSpPr txBox="1"/>
      </xdr:nvSpPr>
      <xdr:spPr>
        <a:xfrm>
          <a:off x="8515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377" name="n_3mainValue【福祉施設】&#10;一人当たり面積">
          <a:extLst>
            <a:ext uri="{FF2B5EF4-FFF2-40B4-BE49-F238E27FC236}">
              <a16:creationId xmlns:a16="http://schemas.microsoft.com/office/drawing/2014/main" id="{EB462128-48A2-4450-8C73-14C34D98AE05}"/>
            </a:ext>
          </a:extLst>
        </xdr:cNvPr>
        <xdr:cNvSpPr txBox="1"/>
      </xdr:nvSpPr>
      <xdr:spPr>
        <a:xfrm>
          <a:off x="7626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6875</xdr:rowOff>
    </xdr:from>
    <xdr:ext cx="469744" cy="259045"/>
    <xdr:sp macro="" textlink="">
      <xdr:nvSpPr>
        <xdr:cNvPr id="378" name="n_4mainValue【福祉施設】&#10;一人当たり面積">
          <a:extLst>
            <a:ext uri="{FF2B5EF4-FFF2-40B4-BE49-F238E27FC236}">
              <a16:creationId xmlns:a16="http://schemas.microsoft.com/office/drawing/2014/main" id="{A228AB4A-4605-432C-B9B7-3ECBE18B6561}"/>
            </a:ext>
          </a:extLst>
        </xdr:cNvPr>
        <xdr:cNvSpPr txBox="1"/>
      </xdr:nvSpPr>
      <xdr:spPr>
        <a:xfrm>
          <a:off x="6737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703D5BD-5DBB-43BA-B0DF-E7D4FD34ECA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7BC917D-5087-4645-9098-95C4C6FB16D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89EADAB-B222-437B-8E8B-4918CAEADAF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323B120C-BF23-4954-A2ED-86B4521AA1D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DACC928D-0066-48D4-8D43-67273540119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3E51E3D-A4EB-408A-A8BA-4F2A834223C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17AFD0D-FE9E-4BD4-AA0B-D7B44F74E3B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84527CD-71BE-4CCD-95F8-0E698B0C49E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30ACE5E0-3CB2-430A-8FD9-87443273435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12615195-478B-4645-9DC4-95A5B53D271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5D391D8B-F62A-4AB9-BFC4-83FFE5282EF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E279B075-F639-410C-96E8-24AD7988315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7A025B7A-9525-4CCD-BF05-2916C49418E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702A010E-24BF-4198-A29E-44E7A77A368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E44A211D-CC16-49B5-9298-1012F20A3A6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1D88A8AE-46F4-4920-9132-62B21F94B41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A89FE763-B6E8-41B9-8BC2-1E8019B9DBF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91AF01FB-6E45-45C2-8D64-13F3F2F367E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DA6E54C1-B072-4F2B-8283-31FFD59394A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2AB6A34C-1882-4F6F-80B1-BDFB451D0B3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C034CDA7-81D4-4010-BCFA-20C5F83C33E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C7B3C12D-28AB-4B9C-B5E6-EF1FE91CC8A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985C6990-D730-4CA0-A83B-8A71BB2D781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72D1A59A-4DB8-43AB-95C0-AEED12C242A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813C928D-8EB7-441E-A233-8902C48C159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7FF28E5-9339-46E4-802F-538868B8B749}"/>
            </a:ext>
          </a:extLst>
        </xdr:cNvPr>
        <xdr:cNvCxnSpPr/>
      </xdr:nvCxnSpPr>
      <xdr:spPr>
        <a:xfrm flipV="1">
          <a:off x="4634865" y="1721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B8623246-A990-4C2F-AAE8-0EE96A115C7F}"/>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C52A4D6-DE44-4E74-AD88-4283B0937AE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C1A702FE-E02F-46A3-8AD3-24F49DDE7335}"/>
            </a:ext>
          </a:extLst>
        </xdr:cNvPr>
        <xdr:cNvSpPr txBox="1"/>
      </xdr:nvSpPr>
      <xdr:spPr>
        <a:xfrm>
          <a:off x="4673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408" name="直線コネクタ 407">
          <a:extLst>
            <a:ext uri="{FF2B5EF4-FFF2-40B4-BE49-F238E27FC236}">
              <a16:creationId xmlns:a16="http://schemas.microsoft.com/office/drawing/2014/main" id="{9F0CF2DB-B40D-4791-B034-76AA651E5512}"/>
            </a:ext>
          </a:extLst>
        </xdr:cNvPr>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62AA2A16-57F0-44DA-8A92-323911A31644}"/>
            </a:ext>
          </a:extLst>
        </xdr:cNvPr>
        <xdr:cNvSpPr txBox="1"/>
      </xdr:nvSpPr>
      <xdr:spPr>
        <a:xfrm>
          <a:off x="4673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10" name="フローチャート: 判断 409">
          <a:extLst>
            <a:ext uri="{FF2B5EF4-FFF2-40B4-BE49-F238E27FC236}">
              <a16:creationId xmlns:a16="http://schemas.microsoft.com/office/drawing/2014/main" id="{A28658FC-05C6-4FE5-8AD7-78B7024F52BA}"/>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411" name="フローチャート: 判断 410">
          <a:extLst>
            <a:ext uri="{FF2B5EF4-FFF2-40B4-BE49-F238E27FC236}">
              <a16:creationId xmlns:a16="http://schemas.microsoft.com/office/drawing/2014/main" id="{C22CE992-5714-491C-A63E-751C0BFB3368}"/>
            </a:ext>
          </a:extLst>
        </xdr:cNvPr>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412" name="フローチャート: 判断 411">
          <a:extLst>
            <a:ext uri="{FF2B5EF4-FFF2-40B4-BE49-F238E27FC236}">
              <a16:creationId xmlns:a16="http://schemas.microsoft.com/office/drawing/2014/main" id="{3CEFAA6F-25F0-480D-906B-242A8424F52D}"/>
            </a:ext>
          </a:extLst>
        </xdr:cNvPr>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13" name="フローチャート: 判断 412">
          <a:extLst>
            <a:ext uri="{FF2B5EF4-FFF2-40B4-BE49-F238E27FC236}">
              <a16:creationId xmlns:a16="http://schemas.microsoft.com/office/drawing/2014/main" id="{A8086D74-3302-43A6-857E-CB4A752D902B}"/>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14" name="フローチャート: 判断 413">
          <a:extLst>
            <a:ext uri="{FF2B5EF4-FFF2-40B4-BE49-F238E27FC236}">
              <a16:creationId xmlns:a16="http://schemas.microsoft.com/office/drawing/2014/main" id="{7F7416E2-269B-4565-B3C6-F0EBAE217CF6}"/>
            </a:ext>
          </a:extLst>
        </xdr:cNvPr>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75D39DF-C2B9-44EA-BF6F-23DB35E79A5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E9123C8-B522-4BE2-B9EB-AFC6BEAC403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66CB797-8FA4-4E68-A373-2FE485812A2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822F76A-9C2D-42C6-85F2-D1C24CD533E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FDBC0F4-FCAE-493F-ACD7-9DA4E68BC1A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69487</xdr:rowOff>
    </xdr:from>
    <xdr:to>
      <xdr:col>24</xdr:col>
      <xdr:colOff>114300</xdr:colOff>
      <xdr:row>105</xdr:row>
      <xdr:rowOff>171087</xdr:rowOff>
    </xdr:to>
    <xdr:sp macro="" textlink="">
      <xdr:nvSpPr>
        <xdr:cNvPr id="420" name="楕円 419">
          <a:extLst>
            <a:ext uri="{FF2B5EF4-FFF2-40B4-BE49-F238E27FC236}">
              <a16:creationId xmlns:a16="http://schemas.microsoft.com/office/drawing/2014/main" id="{10A753FD-7215-4234-9501-24A0260F69E9}"/>
            </a:ext>
          </a:extLst>
        </xdr:cNvPr>
        <xdr:cNvSpPr/>
      </xdr:nvSpPr>
      <xdr:spPr>
        <a:xfrm>
          <a:off x="45847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47914</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DC411734-C37B-4AA3-BDE9-7DE537235BCE}"/>
            </a:ext>
          </a:extLst>
        </xdr:cNvPr>
        <xdr:cNvSpPr txBox="1"/>
      </xdr:nvSpPr>
      <xdr:spPr>
        <a:xfrm>
          <a:off x="4673600"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33564</xdr:rowOff>
    </xdr:from>
    <xdr:to>
      <xdr:col>20</xdr:col>
      <xdr:colOff>38100</xdr:colOff>
      <xdr:row>105</xdr:row>
      <xdr:rowOff>135164</xdr:rowOff>
    </xdr:to>
    <xdr:sp macro="" textlink="">
      <xdr:nvSpPr>
        <xdr:cNvPr id="422" name="楕円 421">
          <a:extLst>
            <a:ext uri="{FF2B5EF4-FFF2-40B4-BE49-F238E27FC236}">
              <a16:creationId xmlns:a16="http://schemas.microsoft.com/office/drawing/2014/main" id="{BA641E60-56CF-4EFC-AA39-C3DEF752EBAB}"/>
            </a:ext>
          </a:extLst>
        </xdr:cNvPr>
        <xdr:cNvSpPr/>
      </xdr:nvSpPr>
      <xdr:spPr>
        <a:xfrm>
          <a:off x="3746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84364</xdr:rowOff>
    </xdr:from>
    <xdr:to>
      <xdr:col>24</xdr:col>
      <xdr:colOff>63500</xdr:colOff>
      <xdr:row>105</xdr:row>
      <xdr:rowOff>120287</xdr:rowOff>
    </xdr:to>
    <xdr:cxnSp macro="">
      <xdr:nvCxnSpPr>
        <xdr:cNvPr id="423" name="直線コネクタ 422">
          <a:extLst>
            <a:ext uri="{FF2B5EF4-FFF2-40B4-BE49-F238E27FC236}">
              <a16:creationId xmlns:a16="http://schemas.microsoft.com/office/drawing/2014/main" id="{60814AC4-8583-4B54-B5A0-4916D4AE8560}"/>
            </a:ext>
          </a:extLst>
        </xdr:cNvPr>
        <xdr:cNvCxnSpPr/>
      </xdr:nvCxnSpPr>
      <xdr:spPr>
        <a:xfrm>
          <a:off x="3797300" y="180866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165826</xdr:rowOff>
    </xdr:from>
    <xdr:to>
      <xdr:col>15</xdr:col>
      <xdr:colOff>101600</xdr:colOff>
      <xdr:row>105</xdr:row>
      <xdr:rowOff>95976</xdr:rowOff>
    </xdr:to>
    <xdr:sp macro="" textlink="">
      <xdr:nvSpPr>
        <xdr:cNvPr id="424" name="楕円 423">
          <a:extLst>
            <a:ext uri="{FF2B5EF4-FFF2-40B4-BE49-F238E27FC236}">
              <a16:creationId xmlns:a16="http://schemas.microsoft.com/office/drawing/2014/main" id="{481448E7-E017-40B7-A5AB-E1247A9E17B0}"/>
            </a:ext>
          </a:extLst>
        </xdr:cNvPr>
        <xdr:cNvSpPr/>
      </xdr:nvSpPr>
      <xdr:spPr>
        <a:xfrm>
          <a:off x="2857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45176</xdr:rowOff>
    </xdr:from>
    <xdr:to>
      <xdr:col>19</xdr:col>
      <xdr:colOff>177800</xdr:colOff>
      <xdr:row>105</xdr:row>
      <xdr:rowOff>84364</xdr:rowOff>
    </xdr:to>
    <xdr:cxnSp macro="">
      <xdr:nvCxnSpPr>
        <xdr:cNvPr id="425" name="直線コネクタ 424">
          <a:extLst>
            <a:ext uri="{FF2B5EF4-FFF2-40B4-BE49-F238E27FC236}">
              <a16:creationId xmlns:a16="http://schemas.microsoft.com/office/drawing/2014/main" id="{B01F1584-ADA8-4C18-BF90-69D0B8339A74}"/>
            </a:ext>
          </a:extLst>
        </xdr:cNvPr>
        <xdr:cNvCxnSpPr/>
      </xdr:nvCxnSpPr>
      <xdr:spPr>
        <a:xfrm>
          <a:off x="2908300" y="180474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128270</xdr:rowOff>
    </xdr:from>
    <xdr:to>
      <xdr:col>10</xdr:col>
      <xdr:colOff>165100</xdr:colOff>
      <xdr:row>105</xdr:row>
      <xdr:rowOff>58420</xdr:rowOff>
    </xdr:to>
    <xdr:sp macro="" textlink="">
      <xdr:nvSpPr>
        <xdr:cNvPr id="426" name="楕円 425">
          <a:extLst>
            <a:ext uri="{FF2B5EF4-FFF2-40B4-BE49-F238E27FC236}">
              <a16:creationId xmlns:a16="http://schemas.microsoft.com/office/drawing/2014/main" id="{23C1E2C0-4D99-4049-995C-DC03D8FF87C7}"/>
            </a:ext>
          </a:extLst>
        </xdr:cNvPr>
        <xdr:cNvSpPr/>
      </xdr:nvSpPr>
      <xdr:spPr>
        <a:xfrm>
          <a:off x="1968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7620</xdr:rowOff>
    </xdr:from>
    <xdr:to>
      <xdr:col>15</xdr:col>
      <xdr:colOff>50800</xdr:colOff>
      <xdr:row>105</xdr:row>
      <xdr:rowOff>45176</xdr:rowOff>
    </xdr:to>
    <xdr:cxnSp macro="">
      <xdr:nvCxnSpPr>
        <xdr:cNvPr id="427" name="直線コネクタ 426">
          <a:extLst>
            <a:ext uri="{FF2B5EF4-FFF2-40B4-BE49-F238E27FC236}">
              <a16:creationId xmlns:a16="http://schemas.microsoft.com/office/drawing/2014/main" id="{EDE83708-A9B8-4717-921E-846B3EC7AD01}"/>
            </a:ext>
          </a:extLst>
        </xdr:cNvPr>
        <xdr:cNvCxnSpPr/>
      </xdr:nvCxnSpPr>
      <xdr:spPr>
        <a:xfrm>
          <a:off x="2019300" y="1800987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95613</xdr:rowOff>
    </xdr:from>
    <xdr:to>
      <xdr:col>6</xdr:col>
      <xdr:colOff>38100</xdr:colOff>
      <xdr:row>105</xdr:row>
      <xdr:rowOff>25763</xdr:rowOff>
    </xdr:to>
    <xdr:sp macro="" textlink="">
      <xdr:nvSpPr>
        <xdr:cNvPr id="428" name="楕円 427">
          <a:extLst>
            <a:ext uri="{FF2B5EF4-FFF2-40B4-BE49-F238E27FC236}">
              <a16:creationId xmlns:a16="http://schemas.microsoft.com/office/drawing/2014/main" id="{A9AB245E-5389-403C-A850-AD1CEF5809F5}"/>
            </a:ext>
          </a:extLst>
        </xdr:cNvPr>
        <xdr:cNvSpPr/>
      </xdr:nvSpPr>
      <xdr:spPr>
        <a:xfrm>
          <a:off x="1079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146413</xdr:rowOff>
    </xdr:from>
    <xdr:to>
      <xdr:col>10</xdr:col>
      <xdr:colOff>114300</xdr:colOff>
      <xdr:row>105</xdr:row>
      <xdr:rowOff>7620</xdr:rowOff>
    </xdr:to>
    <xdr:cxnSp macro="">
      <xdr:nvCxnSpPr>
        <xdr:cNvPr id="429" name="直線コネクタ 428">
          <a:extLst>
            <a:ext uri="{FF2B5EF4-FFF2-40B4-BE49-F238E27FC236}">
              <a16:creationId xmlns:a16="http://schemas.microsoft.com/office/drawing/2014/main" id="{9323C08C-1660-46E8-81E5-DBCE330FEC02}"/>
            </a:ext>
          </a:extLst>
        </xdr:cNvPr>
        <xdr:cNvCxnSpPr/>
      </xdr:nvCxnSpPr>
      <xdr:spPr>
        <a:xfrm>
          <a:off x="1130300" y="179772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50454</xdr:rowOff>
    </xdr:from>
    <xdr:ext cx="405111" cy="259045"/>
    <xdr:sp macro="" textlink="">
      <xdr:nvSpPr>
        <xdr:cNvPr id="430" name="n_1aveValue【市民会館】&#10;有形固定資産減価償却率">
          <a:extLst>
            <a:ext uri="{FF2B5EF4-FFF2-40B4-BE49-F238E27FC236}">
              <a16:creationId xmlns:a16="http://schemas.microsoft.com/office/drawing/2014/main" id="{2EE5D993-E81D-4425-AE97-BE5616C95181}"/>
            </a:ext>
          </a:extLst>
        </xdr:cNvPr>
        <xdr:cNvSpPr txBox="1"/>
      </xdr:nvSpPr>
      <xdr:spPr>
        <a:xfrm>
          <a:off x="35820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52088</xdr:rowOff>
    </xdr:from>
    <xdr:ext cx="405111" cy="259045"/>
    <xdr:sp macro="" textlink="">
      <xdr:nvSpPr>
        <xdr:cNvPr id="431" name="n_2aveValue【市民会館】&#10;有形固定資産減価償却率">
          <a:extLst>
            <a:ext uri="{FF2B5EF4-FFF2-40B4-BE49-F238E27FC236}">
              <a16:creationId xmlns:a16="http://schemas.microsoft.com/office/drawing/2014/main" id="{AAB0C315-7162-4F85-85AC-3E84DEF79B39}"/>
            </a:ext>
          </a:extLst>
        </xdr:cNvPr>
        <xdr:cNvSpPr txBox="1"/>
      </xdr:nvSpPr>
      <xdr:spPr>
        <a:xfrm>
          <a:off x="2705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32" name="n_3aveValue【市民会館】&#10;有形固定資産減価償却率">
          <a:extLst>
            <a:ext uri="{FF2B5EF4-FFF2-40B4-BE49-F238E27FC236}">
              <a16:creationId xmlns:a16="http://schemas.microsoft.com/office/drawing/2014/main" id="{32B012E5-747F-43E2-A7BA-F4FFCB93876A}"/>
            </a:ext>
          </a:extLst>
        </xdr:cNvPr>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3101</xdr:rowOff>
    </xdr:from>
    <xdr:ext cx="405111" cy="259045"/>
    <xdr:sp macro="" textlink="">
      <xdr:nvSpPr>
        <xdr:cNvPr id="433" name="n_4aveValue【市民会館】&#10;有形固定資産減価償却率">
          <a:extLst>
            <a:ext uri="{FF2B5EF4-FFF2-40B4-BE49-F238E27FC236}">
              <a16:creationId xmlns:a16="http://schemas.microsoft.com/office/drawing/2014/main" id="{FFF5DABF-D130-40B2-A27E-118DD6670D6A}"/>
            </a:ext>
          </a:extLst>
        </xdr:cNvPr>
        <xdr:cNvSpPr txBox="1"/>
      </xdr:nvSpPr>
      <xdr:spPr>
        <a:xfrm>
          <a:off x="927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126291</xdr:rowOff>
    </xdr:from>
    <xdr:ext cx="405111" cy="259045"/>
    <xdr:sp macro="" textlink="">
      <xdr:nvSpPr>
        <xdr:cNvPr id="434" name="n_1mainValue【市民会館】&#10;有形固定資産減価償却率">
          <a:extLst>
            <a:ext uri="{FF2B5EF4-FFF2-40B4-BE49-F238E27FC236}">
              <a16:creationId xmlns:a16="http://schemas.microsoft.com/office/drawing/2014/main" id="{1FCF7926-4B48-4E31-A4EB-49428CA03E19}"/>
            </a:ext>
          </a:extLst>
        </xdr:cNvPr>
        <xdr:cNvSpPr txBox="1"/>
      </xdr:nvSpPr>
      <xdr:spPr>
        <a:xfrm>
          <a:off x="35820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87103</xdr:rowOff>
    </xdr:from>
    <xdr:ext cx="405111" cy="259045"/>
    <xdr:sp macro="" textlink="">
      <xdr:nvSpPr>
        <xdr:cNvPr id="435" name="n_2mainValue【市民会館】&#10;有形固定資産減価償却率">
          <a:extLst>
            <a:ext uri="{FF2B5EF4-FFF2-40B4-BE49-F238E27FC236}">
              <a16:creationId xmlns:a16="http://schemas.microsoft.com/office/drawing/2014/main" id="{15333914-3E0B-4219-BF74-A890F512550D}"/>
            </a:ext>
          </a:extLst>
        </xdr:cNvPr>
        <xdr:cNvSpPr txBox="1"/>
      </xdr:nvSpPr>
      <xdr:spPr>
        <a:xfrm>
          <a:off x="2705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49547</xdr:rowOff>
    </xdr:from>
    <xdr:ext cx="405111" cy="259045"/>
    <xdr:sp macro="" textlink="">
      <xdr:nvSpPr>
        <xdr:cNvPr id="436" name="n_3mainValue【市民会館】&#10;有形固定資産減価償却率">
          <a:extLst>
            <a:ext uri="{FF2B5EF4-FFF2-40B4-BE49-F238E27FC236}">
              <a16:creationId xmlns:a16="http://schemas.microsoft.com/office/drawing/2014/main" id="{E96A7C4D-38EF-49F2-92AC-A15AC568366C}"/>
            </a:ext>
          </a:extLst>
        </xdr:cNvPr>
        <xdr:cNvSpPr txBox="1"/>
      </xdr:nvSpPr>
      <xdr:spPr>
        <a:xfrm>
          <a:off x="1816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16890</xdr:rowOff>
    </xdr:from>
    <xdr:ext cx="405111" cy="259045"/>
    <xdr:sp macro="" textlink="">
      <xdr:nvSpPr>
        <xdr:cNvPr id="437" name="n_4mainValue【市民会館】&#10;有形固定資産減価償却率">
          <a:extLst>
            <a:ext uri="{FF2B5EF4-FFF2-40B4-BE49-F238E27FC236}">
              <a16:creationId xmlns:a16="http://schemas.microsoft.com/office/drawing/2014/main" id="{81A7EAE2-00D8-4A06-A719-844F6FE455F4}"/>
            </a:ext>
          </a:extLst>
        </xdr:cNvPr>
        <xdr:cNvSpPr txBox="1"/>
      </xdr:nvSpPr>
      <xdr:spPr>
        <a:xfrm>
          <a:off x="927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29F9B3C-C6F9-457F-8F76-25978763222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106D0760-5BB9-4CAF-B20B-18D6FBB6D5A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6E88DB0A-5DD2-425D-A50C-8EF4A54BF13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3DFE5EBE-36AD-483C-A909-4D4AF8D3E8B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6FB1C20E-B7B1-4198-80B1-4380BFA7FC9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51ADA066-279B-4843-A062-FFD278EE476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288B6777-8A16-47AD-BB84-3030CFCC3BC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28F52BBB-F5B8-4F83-B92B-E8EEC0A2CE9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DEED2EE3-BBDA-4AAA-8184-DDA0EE4643D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6463E44B-0C62-4F72-9156-F2056704304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1EA655C1-C4D1-41EB-A287-56C83793F83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CE8A968C-1A3B-41A8-917F-0D4266AB8C3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C7937F0F-5EBF-4703-9412-6FD3F571BC6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3F02032-26DE-4CEE-BFEC-8D2E15E6A34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62694D4E-C90F-44BB-AD24-7516C5CF5AF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F8811C66-1C88-46D2-934D-367DBE5F359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12D0F227-F5AF-418E-9F0A-7B88FF920C5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28A5D50C-DD25-4D80-A6A7-4655FB08C0F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F43C4B90-E41D-4318-A6F8-CD16CCD285D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15B7D2FE-F790-4329-8B48-A6F3B3D4D08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7DD45FFB-7ADB-4C41-A787-921E7187F67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EDD26E95-15E7-43DA-BC0B-03117BAD3F9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635EC68D-25E7-4190-B548-93AF1B36FA5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461" name="直線コネクタ 460">
          <a:extLst>
            <a:ext uri="{FF2B5EF4-FFF2-40B4-BE49-F238E27FC236}">
              <a16:creationId xmlns:a16="http://schemas.microsoft.com/office/drawing/2014/main" id="{3C238EC8-4BC5-4939-9E86-CDDCE088ED63}"/>
            </a:ext>
          </a:extLst>
        </xdr:cNvPr>
        <xdr:cNvCxnSpPr/>
      </xdr:nvCxnSpPr>
      <xdr:spPr>
        <a:xfrm flipV="1">
          <a:off x="10476865" y="1740217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a:extLst>
            <a:ext uri="{FF2B5EF4-FFF2-40B4-BE49-F238E27FC236}">
              <a16:creationId xmlns:a16="http://schemas.microsoft.com/office/drawing/2014/main" id="{F727C175-51F9-4E9E-AD6A-92B6E8EE91E0}"/>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a:extLst>
            <a:ext uri="{FF2B5EF4-FFF2-40B4-BE49-F238E27FC236}">
              <a16:creationId xmlns:a16="http://schemas.microsoft.com/office/drawing/2014/main" id="{B375D974-2C84-4D56-B379-2E92C7772B3D}"/>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464" name="【市民会館】&#10;一人当たり面積最大値テキスト">
          <a:extLst>
            <a:ext uri="{FF2B5EF4-FFF2-40B4-BE49-F238E27FC236}">
              <a16:creationId xmlns:a16="http://schemas.microsoft.com/office/drawing/2014/main" id="{86A1920C-E365-4079-B548-ECD276EBC0E6}"/>
            </a:ext>
          </a:extLst>
        </xdr:cNvPr>
        <xdr:cNvSpPr txBox="1"/>
      </xdr:nvSpPr>
      <xdr:spPr>
        <a:xfrm>
          <a:off x="10515600" y="171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465" name="直線コネクタ 464">
          <a:extLst>
            <a:ext uri="{FF2B5EF4-FFF2-40B4-BE49-F238E27FC236}">
              <a16:creationId xmlns:a16="http://schemas.microsoft.com/office/drawing/2014/main" id="{BC4678FF-B37F-4EFF-85C1-30D75FEA858D}"/>
            </a:ext>
          </a:extLst>
        </xdr:cNvPr>
        <xdr:cNvCxnSpPr/>
      </xdr:nvCxnSpPr>
      <xdr:spPr>
        <a:xfrm>
          <a:off x="10388600" y="174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133366</xdr:rowOff>
    </xdr:from>
    <xdr:ext cx="469744" cy="259045"/>
    <xdr:sp macro="" textlink="">
      <xdr:nvSpPr>
        <xdr:cNvPr id="466" name="【市民会館】&#10;一人当たり面積平均値テキスト">
          <a:extLst>
            <a:ext uri="{FF2B5EF4-FFF2-40B4-BE49-F238E27FC236}">
              <a16:creationId xmlns:a16="http://schemas.microsoft.com/office/drawing/2014/main" id="{B043E2F1-5EA8-40A6-8E8A-952AAD6DC52D}"/>
            </a:ext>
          </a:extLst>
        </xdr:cNvPr>
        <xdr:cNvSpPr txBox="1"/>
      </xdr:nvSpPr>
      <xdr:spPr>
        <a:xfrm>
          <a:off x="10515600" y="18307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67" name="フローチャート: 判断 466">
          <a:extLst>
            <a:ext uri="{FF2B5EF4-FFF2-40B4-BE49-F238E27FC236}">
              <a16:creationId xmlns:a16="http://schemas.microsoft.com/office/drawing/2014/main" id="{D70AD32D-AF82-44BD-ABAF-F4EBEDDB2632}"/>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468" name="フローチャート: 判断 467">
          <a:extLst>
            <a:ext uri="{FF2B5EF4-FFF2-40B4-BE49-F238E27FC236}">
              <a16:creationId xmlns:a16="http://schemas.microsoft.com/office/drawing/2014/main" id="{D41218F4-7550-4A32-B38A-E3EA29B152FA}"/>
            </a:ext>
          </a:extLst>
        </xdr:cNvPr>
        <xdr:cNvSpPr/>
      </xdr:nvSpPr>
      <xdr:spPr>
        <a:xfrm>
          <a:off x="958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469" name="フローチャート: 判断 468">
          <a:extLst>
            <a:ext uri="{FF2B5EF4-FFF2-40B4-BE49-F238E27FC236}">
              <a16:creationId xmlns:a16="http://schemas.microsoft.com/office/drawing/2014/main" id="{61899D3E-6EC8-43F4-859A-7CAE0E7EDDDA}"/>
            </a:ext>
          </a:extLst>
        </xdr:cNvPr>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470" name="フローチャート: 判断 469">
          <a:extLst>
            <a:ext uri="{FF2B5EF4-FFF2-40B4-BE49-F238E27FC236}">
              <a16:creationId xmlns:a16="http://schemas.microsoft.com/office/drawing/2014/main" id="{73B6A618-4CBC-4549-B2BD-031DBD891DE1}"/>
            </a:ext>
          </a:extLst>
        </xdr:cNvPr>
        <xdr:cNvSpPr/>
      </xdr:nvSpPr>
      <xdr:spPr>
        <a:xfrm>
          <a:off x="7810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71" name="フローチャート: 判断 470">
          <a:extLst>
            <a:ext uri="{FF2B5EF4-FFF2-40B4-BE49-F238E27FC236}">
              <a16:creationId xmlns:a16="http://schemas.microsoft.com/office/drawing/2014/main" id="{30F085E3-2A5B-4E7A-BC97-483210A40F93}"/>
            </a:ext>
          </a:extLst>
        </xdr:cNvPr>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3594C1A-32E4-4551-B992-8A15FD900BB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20517BD-4DFA-43BF-A009-117745361E3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D12690E-F7C5-49FE-8756-4E9F6D21E98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B178197-490A-41BB-8086-7BCF182563C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91BA258-102E-4CB2-9FF5-617923B41FA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77" name="楕円 476">
          <a:extLst>
            <a:ext uri="{FF2B5EF4-FFF2-40B4-BE49-F238E27FC236}">
              <a16:creationId xmlns:a16="http://schemas.microsoft.com/office/drawing/2014/main" id="{F8F07C0F-6220-4155-B730-021FA14416BE}"/>
            </a:ext>
          </a:extLst>
        </xdr:cNvPr>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162577</xdr:rowOff>
    </xdr:from>
    <xdr:ext cx="469744" cy="259045"/>
    <xdr:sp macro="" textlink="">
      <xdr:nvSpPr>
        <xdr:cNvPr id="478" name="【市民会館】&#10;一人当たり面積該当値テキスト">
          <a:extLst>
            <a:ext uri="{FF2B5EF4-FFF2-40B4-BE49-F238E27FC236}">
              <a16:creationId xmlns:a16="http://schemas.microsoft.com/office/drawing/2014/main" id="{214102C0-29EC-4CBB-82CD-7126BBF0E729}"/>
            </a:ext>
          </a:extLst>
        </xdr:cNvPr>
        <xdr:cNvSpPr txBox="1"/>
      </xdr:nvSpPr>
      <xdr:spPr>
        <a:xfrm>
          <a:off x="10515600"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79" name="楕円 478">
          <a:extLst>
            <a:ext uri="{FF2B5EF4-FFF2-40B4-BE49-F238E27FC236}">
              <a16:creationId xmlns:a16="http://schemas.microsoft.com/office/drawing/2014/main" id="{0FB2F189-6A14-4734-BA0B-F1B327158D84}"/>
            </a:ext>
          </a:extLst>
        </xdr:cNvPr>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19050</xdr:rowOff>
    </xdr:to>
    <xdr:cxnSp macro="">
      <xdr:nvCxnSpPr>
        <xdr:cNvPr id="480" name="直線コネクタ 479">
          <a:extLst>
            <a:ext uri="{FF2B5EF4-FFF2-40B4-BE49-F238E27FC236}">
              <a16:creationId xmlns:a16="http://schemas.microsoft.com/office/drawing/2014/main" id="{55AE2A9A-9FB1-441A-9011-F0590C3342F2}"/>
            </a:ext>
          </a:extLst>
        </xdr:cNvPr>
        <xdr:cNvCxnSpPr/>
      </xdr:nvCxnSpPr>
      <xdr:spPr>
        <a:xfrm>
          <a:off x="9639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141605</xdr:rowOff>
    </xdr:from>
    <xdr:to>
      <xdr:col>46</xdr:col>
      <xdr:colOff>38100</xdr:colOff>
      <xdr:row>107</xdr:row>
      <xdr:rowOff>71755</xdr:rowOff>
    </xdr:to>
    <xdr:sp macro="" textlink="">
      <xdr:nvSpPr>
        <xdr:cNvPr id="481" name="楕円 480">
          <a:extLst>
            <a:ext uri="{FF2B5EF4-FFF2-40B4-BE49-F238E27FC236}">
              <a16:creationId xmlns:a16="http://schemas.microsoft.com/office/drawing/2014/main" id="{6E2C4A06-50C2-442F-B484-AFCA23DF4598}"/>
            </a:ext>
          </a:extLst>
        </xdr:cNvPr>
        <xdr:cNvSpPr/>
      </xdr:nvSpPr>
      <xdr:spPr>
        <a:xfrm>
          <a:off x="8699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20955</xdr:rowOff>
    </xdr:to>
    <xdr:cxnSp macro="">
      <xdr:nvCxnSpPr>
        <xdr:cNvPr id="482" name="直線コネクタ 481">
          <a:extLst>
            <a:ext uri="{FF2B5EF4-FFF2-40B4-BE49-F238E27FC236}">
              <a16:creationId xmlns:a16="http://schemas.microsoft.com/office/drawing/2014/main" id="{86984453-7DC5-4DCA-8C10-B39BF4BAB454}"/>
            </a:ext>
          </a:extLst>
        </xdr:cNvPr>
        <xdr:cNvCxnSpPr/>
      </xdr:nvCxnSpPr>
      <xdr:spPr>
        <a:xfrm flipV="1">
          <a:off x="8750300" y="183642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143511</xdr:rowOff>
    </xdr:from>
    <xdr:to>
      <xdr:col>41</xdr:col>
      <xdr:colOff>101600</xdr:colOff>
      <xdr:row>107</xdr:row>
      <xdr:rowOff>73661</xdr:rowOff>
    </xdr:to>
    <xdr:sp macro="" textlink="">
      <xdr:nvSpPr>
        <xdr:cNvPr id="483" name="楕円 482">
          <a:extLst>
            <a:ext uri="{FF2B5EF4-FFF2-40B4-BE49-F238E27FC236}">
              <a16:creationId xmlns:a16="http://schemas.microsoft.com/office/drawing/2014/main" id="{7D28E289-5F68-44F6-803C-AE6D8BB3F307}"/>
            </a:ext>
          </a:extLst>
        </xdr:cNvPr>
        <xdr:cNvSpPr/>
      </xdr:nvSpPr>
      <xdr:spPr>
        <a:xfrm>
          <a:off x="7810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20955</xdr:rowOff>
    </xdr:from>
    <xdr:to>
      <xdr:col>45</xdr:col>
      <xdr:colOff>177800</xdr:colOff>
      <xdr:row>107</xdr:row>
      <xdr:rowOff>22861</xdr:rowOff>
    </xdr:to>
    <xdr:cxnSp macro="">
      <xdr:nvCxnSpPr>
        <xdr:cNvPr id="484" name="直線コネクタ 483">
          <a:extLst>
            <a:ext uri="{FF2B5EF4-FFF2-40B4-BE49-F238E27FC236}">
              <a16:creationId xmlns:a16="http://schemas.microsoft.com/office/drawing/2014/main" id="{6919697D-C344-4BB1-9CA8-619EB4E40F67}"/>
            </a:ext>
          </a:extLst>
        </xdr:cNvPr>
        <xdr:cNvCxnSpPr/>
      </xdr:nvCxnSpPr>
      <xdr:spPr>
        <a:xfrm flipV="1">
          <a:off x="7861300" y="183661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143511</xdr:rowOff>
    </xdr:from>
    <xdr:to>
      <xdr:col>36</xdr:col>
      <xdr:colOff>165100</xdr:colOff>
      <xdr:row>107</xdr:row>
      <xdr:rowOff>73661</xdr:rowOff>
    </xdr:to>
    <xdr:sp macro="" textlink="">
      <xdr:nvSpPr>
        <xdr:cNvPr id="485" name="楕円 484">
          <a:extLst>
            <a:ext uri="{FF2B5EF4-FFF2-40B4-BE49-F238E27FC236}">
              <a16:creationId xmlns:a16="http://schemas.microsoft.com/office/drawing/2014/main" id="{510E2FC6-4954-4045-B160-C1C436FE83EC}"/>
            </a:ext>
          </a:extLst>
        </xdr:cNvPr>
        <xdr:cNvSpPr/>
      </xdr:nvSpPr>
      <xdr:spPr>
        <a:xfrm>
          <a:off x="6921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22861</xdr:rowOff>
    </xdr:from>
    <xdr:to>
      <xdr:col>41</xdr:col>
      <xdr:colOff>50800</xdr:colOff>
      <xdr:row>107</xdr:row>
      <xdr:rowOff>22861</xdr:rowOff>
    </xdr:to>
    <xdr:cxnSp macro="">
      <xdr:nvCxnSpPr>
        <xdr:cNvPr id="486" name="直線コネクタ 485">
          <a:extLst>
            <a:ext uri="{FF2B5EF4-FFF2-40B4-BE49-F238E27FC236}">
              <a16:creationId xmlns:a16="http://schemas.microsoft.com/office/drawing/2014/main" id="{928061F6-1B97-4517-8154-B6247AFAE3E4}"/>
            </a:ext>
          </a:extLst>
        </xdr:cNvPr>
        <xdr:cNvCxnSpPr/>
      </xdr:nvCxnSpPr>
      <xdr:spPr>
        <a:xfrm>
          <a:off x="6972300" y="183680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83838</xdr:rowOff>
    </xdr:from>
    <xdr:ext cx="469744" cy="259045"/>
    <xdr:sp macro="" textlink="">
      <xdr:nvSpPr>
        <xdr:cNvPr id="487" name="n_1aveValue【市民会館】&#10;一人当たり面積">
          <a:extLst>
            <a:ext uri="{FF2B5EF4-FFF2-40B4-BE49-F238E27FC236}">
              <a16:creationId xmlns:a16="http://schemas.microsoft.com/office/drawing/2014/main" id="{AA100FCC-F0F0-4935-9121-42F57D1EDA60}"/>
            </a:ext>
          </a:extLst>
        </xdr:cNvPr>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81932</xdr:rowOff>
    </xdr:from>
    <xdr:ext cx="469744" cy="259045"/>
    <xdr:sp macro="" textlink="">
      <xdr:nvSpPr>
        <xdr:cNvPr id="488" name="n_2aveValue【市民会館】&#10;一人当たり面積">
          <a:extLst>
            <a:ext uri="{FF2B5EF4-FFF2-40B4-BE49-F238E27FC236}">
              <a16:creationId xmlns:a16="http://schemas.microsoft.com/office/drawing/2014/main" id="{28947263-0215-4984-80CF-6F1C641B931F}"/>
            </a:ext>
          </a:extLst>
        </xdr:cNvPr>
        <xdr:cNvSpPr txBox="1"/>
      </xdr:nvSpPr>
      <xdr:spPr>
        <a:xfrm>
          <a:off x="8515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64788</xdr:rowOff>
    </xdr:from>
    <xdr:ext cx="469744" cy="259045"/>
    <xdr:sp macro="" textlink="">
      <xdr:nvSpPr>
        <xdr:cNvPr id="489" name="n_3aveValue【市民会館】&#10;一人当たり面積">
          <a:extLst>
            <a:ext uri="{FF2B5EF4-FFF2-40B4-BE49-F238E27FC236}">
              <a16:creationId xmlns:a16="http://schemas.microsoft.com/office/drawing/2014/main" id="{F3F1E2DE-0843-4A61-BC35-68B550C42821}"/>
            </a:ext>
          </a:extLst>
        </xdr:cNvPr>
        <xdr:cNvSpPr txBox="1"/>
      </xdr:nvSpPr>
      <xdr:spPr>
        <a:xfrm>
          <a:off x="7626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490" name="n_4aveValue【市民会館】&#10;一人当たり面積">
          <a:extLst>
            <a:ext uri="{FF2B5EF4-FFF2-40B4-BE49-F238E27FC236}">
              <a16:creationId xmlns:a16="http://schemas.microsoft.com/office/drawing/2014/main" id="{274D3D78-6798-41CA-9E47-F1ADDAA8362F}"/>
            </a:ext>
          </a:extLst>
        </xdr:cNvPr>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86377</xdr:rowOff>
    </xdr:from>
    <xdr:ext cx="469744" cy="259045"/>
    <xdr:sp macro="" textlink="">
      <xdr:nvSpPr>
        <xdr:cNvPr id="491" name="n_1mainValue【市民会館】&#10;一人当たり面積">
          <a:extLst>
            <a:ext uri="{FF2B5EF4-FFF2-40B4-BE49-F238E27FC236}">
              <a16:creationId xmlns:a16="http://schemas.microsoft.com/office/drawing/2014/main" id="{0DC5A999-519C-4CA7-AB6E-957633DA8392}"/>
            </a:ext>
          </a:extLst>
        </xdr:cNvPr>
        <xdr:cNvSpPr txBox="1"/>
      </xdr:nvSpPr>
      <xdr:spPr>
        <a:xfrm>
          <a:off x="93917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88282</xdr:rowOff>
    </xdr:from>
    <xdr:ext cx="469744" cy="259045"/>
    <xdr:sp macro="" textlink="">
      <xdr:nvSpPr>
        <xdr:cNvPr id="492" name="n_2mainValue【市民会館】&#10;一人当たり面積">
          <a:extLst>
            <a:ext uri="{FF2B5EF4-FFF2-40B4-BE49-F238E27FC236}">
              <a16:creationId xmlns:a16="http://schemas.microsoft.com/office/drawing/2014/main" id="{1061ABC0-D453-4FB9-BA9E-8BA4BD9A8EFE}"/>
            </a:ext>
          </a:extLst>
        </xdr:cNvPr>
        <xdr:cNvSpPr txBox="1"/>
      </xdr:nvSpPr>
      <xdr:spPr>
        <a:xfrm>
          <a:off x="8515427" y="1809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493" name="n_3mainValue【市民会館】&#10;一人当たり面積">
          <a:extLst>
            <a:ext uri="{FF2B5EF4-FFF2-40B4-BE49-F238E27FC236}">
              <a16:creationId xmlns:a16="http://schemas.microsoft.com/office/drawing/2014/main" id="{2CB62D0A-AFD6-4C73-96EE-61C0EB2D2FA5}"/>
            </a:ext>
          </a:extLst>
        </xdr:cNvPr>
        <xdr:cNvSpPr txBox="1"/>
      </xdr:nvSpPr>
      <xdr:spPr>
        <a:xfrm>
          <a:off x="7626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90188</xdr:rowOff>
    </xdr:from>
    <xdr:ext cx="469744" cy="259045"/>
    <xdr:sp macro="" textlink="">
      <xdr:nvSpPr>
        <xdr:cNvPr id="494" name="n_4mainValue【市民会館】&#10;一人当たり面積">
          <a:extLst>
            <a:ext uri="{FF2B5EF4-FFF2-40B4-BE49-F238E27FC236}">
              <a16:creationId xmlns:a16="http://schemas.microsoft.com/office/drawing/2014/main" id="{78E6BF07-6ACB-4856-B7DE-8689CD09A694}"/>
            </a:ext>
          </a:extLst>
        </xdr:cNvPr>
        <xdr:cNvSpPr txBox="1"/>
      </xdr:nvSpPr>
      <xdr:spPr>
        <a:xfrm>
          <a:off x="6737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40ACF366-DE17-49CE-9C04-AE2121F656C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99381FD2-F176-4D64-ADF6-F40DC05F00C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F424E9F7-AA51-4A88-8B25-830E9D3CA2E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84D35D24-EF68-4781-8BD5-9F20CDF040D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DAA10464-1817-4222-A924-3EAFBD188A3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1EA708F0-DDC7-4E88-94DD-34206E645BD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ABF312DC-5343-45C7-8C71-5A76C6135D6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DD4EDC8C-942B-4062-BA29-12FC747F5E1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353B5510-2D83-468C-AFA9-BC9A072F9D5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A80838E8-44B3-48F4-B5A4-B1310C9451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3373E178-305D-4041-88F7-D35BA36C9DD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18FEE60A-447B-4B50-B4CE-9B435EC373B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988E040A-0082-4914-976F-DEA93C87640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162A71C6-FF0D-4F48-92A5-46C3AA4FFB7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05E1C4C5-E6D6-402F-AC8A-7B7F1BD0F15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C8155503-F0E7-4EE1-BD6D-525199B7471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CA1259EA-C47D-4BF6-9797-47566182466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8F7DF607-323D-4C27-AA67-81E78817338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4D512F15-B5F9-4873-8E1F-02AA91D07DA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534A3182-C40F-4984-8599-6C20F8087F5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69BEF2C-82F5-4009-AC2E-B373151B37E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F9A89169-4F78-42C3-9ED9-7A5E69D522F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8BB6E3C1-78EC-4F26-BF1D-D3B60E97EF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64992EFA-F857-42D7-869C-648A621EFD9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68571A97-9450-49BC-ACE8-A845AE3D56B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C6485114-B408-4FC8-9658-0806D709A6C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C33426FA-F8DA-4D2A-98E0-4FB6263D89E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FB9A67A1-E5A2-4679-B708-99BF30844E6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A54816E9-E224-4A82-9919-C7886FAB09C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9158B1D5-4BBE-426D-92D4-55570771018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D928CB38-6673-403E-8D82-20F9AD95A1B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A4A455AC-7C5E-446B-9461-743CAB7E3FB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3411FA78-8AF9-458C-98FC-8597D26B892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1D127776-5D30-4421-A73E-57254BBBCD1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4D745824-1271-4231-ADFD-E3582BFAC37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03FA8753-EB64-4DD4-B0D6-5E7B2D243FE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F57E45BA-06B7-457D-A06F-7FC6BB2FF7B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101D8C1E-E997-4686-80A8-4D51C370D22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D15474B7-58B1-43B7-9ABE-14F2F0152C0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5A423115-5EDF-4136-B44F-B13E803461D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ABF74D13-5805-4335-8556-4A19168F83D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536" name="直線コネクタ 535">
          <a:extLst>
            <a:ext uri="{FF2B5EF4-FFF2-40B4-BE49-F238E27FC236}">
              <a16:creationId xmlns:a16="http://schemas.microsoft.com/office/drawing/2014/main" id="{E6FC8EA3-AA22-47FA-8FE2-7EA043F44ACE}"/>
            </a:ext>
          </a:extLst>
        </xdr:cNvPr>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D3993483-7767-4D3D-9DDC-2C8C57BAE195}"/>
            </a:ext>
          </a:extLst>
        </xdr:cNvPr>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538" name="直線コネクタ 537">
          <a:extLst>
            <a:ext uri="{FF2B5EF4-FFF2-40B4-BE49-F238E27FC236}">
              <a16:creationId xmlns:a16="http://schemas.microsoft.com/office/drawing/2014/main" id="{A84A42B0-F11C-45E4-B480-C2CEA162BF52}"/>
            </a:ext>
          </a:extLst>
        </xdr:cNvPr>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C07BD575-268D-4B49-8B6A-25A6BCF77926}"/>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40" name="直線コネクタ 539">
          <a:extLst>
            <a:ext uri="{FF2B5EF4-FFF2-40B4-BE49-F238E27FC236}">
              <a16:creationId xmlns:a16="http://schemas.microsoft.com/office/drawing/2014/main" id="{62F2F597-433E-4B99-9415-220390A7AAF9}"/>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D4C1CD8A-0FFB-4724-861A-90B1DA230071}"/>
            </a:ext>
          </a:extLst>
        </xdr:cNvPr>
        <xdr:cNvSpPr txBox="1"/>
      </xdr:nvSpPr>
      <xdr:spPr>
        <a:xfrm>
          <a:off x="16357600" y="1027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42" name="フローチャート: 判断 541">
          <a:extLst>
            <a:ext uri="{FF2B5EF4-FFF2-40B4-BE49-F238E27FC236}">
              <a16:creationId xmlns:a16="http://schemas.microsoft.com/office/drawing/2014/main" id="{446F8903-2D4A-4DD2-AF4D-86E8BB1D9802}"/>
            </a:ext>
          </a:extLst>
        </xdr:cNvPr>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543" name="フローチャート: 判断 542">
          <a:extLst>
            <a:ext uri="{FF2B5EF4-FFF2-40B4-BE49-F238E27FC236}">
              <a16:creationId xmlns:a16="http://schemas.microsoft.com/office/drawing/2014/main" id="{57275699-E65A-46E2-8A39-7B7DB0DD4C81}"/>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544" name="フローチャート: 判断 543">
          <a:extLst>
            <a:ext uri="{FF2B5EF4-FFF2-40B4-BE49-F238E27FC236}">
              <a16:creationId xmlns:a16="http://schemas.microsoft.com/office/drawing/2014/main" id="{3E27B4B5-700D-4DE5-B37A-D0BF7BAF6F3A}"/>
            </a:ext>
          </a:extLst>
        </xdr:cNvPr>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45" name="フローチャート: 判断 544">
          <a:extLst>
            <a:ext uri="{FF2B5EF4-FFF2-40B4-BE49-F238E27FC236}">
              <a16:creationId xmlns:a16="http://schemas.microsoft.com/office/drawing/2014/main" id="{2CB81D2D-63ED-4347-ACD8-D9BE97B30CF1}"/>
            </a:ext>
          </a:extLst>
        </xdr:cNvPr>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6" name="フローチャート: 判断 545">
          <a:extLst>
            <a:ext uri="{FF2B5EF4-FFF2-40B4-BE49-F238E27FC236}">
              <a16:creationId xmlns:a16="http://schemas.microsoft.com/office/drawing/2014/main" id="{31679AFB-103B-4D79-BB98-298F1DC87A93}"/>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DDE0FD2-18CB-4DA1-AEFB-AA3A92F1BB9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6CBE981-E58C-4B7C-BA82-4C7CE963D30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C7A1407-DE9E-47B7-BC2C-6D98CC656E4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723B382-3551-4F26-8323-F931DC142AE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2F9B54F0-9274-4B89-AF69-F42612F488C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52" name="楕円 551">
          <a:extLst>
            <a:ext uri="{FF2B5EF4-FFF2-40B4-BE49-F238E27FC236}">
              <a16:creationId xmlns:a16="http://schemas.microsoft.com/office/drawing/2014/main" id="{951F9BB8-6651-48EF-9F4D-F6D58808ED3D}"/>
            </a:ext>
          </a:extLst>
        </xdr:cNvPr>
        <xdr:cNvSpPr/>
      </xdr:nvSpPr>
      <xdr:spPr>
        <a:xfrm>
          <a:off x="162687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117401</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EA08FFE7-A89A-446F-A295-E5D7DD1B2A4F}"/>
            </a:ext>
          </a:extLst>
        </xdr:cNvPr>
        <xdr:cNvSpPr txBox="1"/>
      </xdr:nvSpPr>
      <xdr:spPr>
        <a:xfrm>
          <a:off x="16357600" y="1006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78196</xdr:rowOff>
    </xdr:from>
    <xdr:to>
      <xdr:col>81</xdr:col>
      <xdr:colOff>101600</xdr:colOff>
      <xdr:row>60</xdr:row>
      <xdr:rowOff>8346</xdr:rowOff>
    </xdr:to>
    <xdr:sp macro="" textlink="">
      <xdr:nvSpPr>
        <xdr:cNvPr id="554" name="楕円 553">
          <a:extLst>
            <a:ext uri="{FF2B5EF4-FFF2-40B4-BE49-F238E27FC236}">
              <a16:creationId xmlns:a16="http://schemas.microsoft.com/office/drawing/2014/main" id="{AA535188-37D9-433E-B7E7-C2C557045210}"/>
            </a:ext>
          </a:extLst>
        </xdr:cNvPr>
        <xdr:cNvSpPr/>
      </xdr:nvSpPr>
      <xdr:spPr>
        <a:xfrm>
          <a:off x="15430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128996</xdr:rowOff>
    </xdr:from>
    <xdr:to>
      <xdr:col>85</xdr:col>
      <xdr:colOff>127000</xdr:colOff>
      <xdr:row>59</xdr:row>
      <xdr:rowOff>145324</xdr:rowOff>
    </xdr:to>
    <xdr:cxnSp macro="">
      <xdr:nvCxnSpPr>
        <xdr:cNvPr id="555" name="直線コネクタ 554">
          <a:extLst>
            <a:ext uri="{FF2B5EF4-FFF2-40B4-BE49-F238E27FC236}">
              <a16:creationId xmlns:a16="http://schemas.microsoft.com/office/drawing/2014/main" id="{DDC272AE-D23D-4B72-B908-B645B81C09FA}"/>
            </a:ext>
          </a:extLst>
        </xdr:cNvPr>
        <xdr:cNvCxnSpPr/>
      </xdr:nvCxnSpPr>
      <xdr:spPr>
        <a:xfrm>
          <a:off x="15481300" y="1024454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50437</xdr:rowOff>
    </xdr:from>
    <xdr:to>
      <xdr:col>76</xdr:col>
      <xdr:colOff>165100</xdr:colOff>
      <xdr:row>59</xdr:row>
      <xdr:rowOff>152037</xdr:rowOff>
    </xdr:to>
    <xdr:sp macro="" textlink="">
      <xdr:nvSpPr>
        <xdr:cNvPr id="556" name="楕円 555">
          <a:extLst>
            <a:ext uri="{FF2B5EF4-FFF2-40B4-BE49-F238E27FC236}">
              <a16:creationId xmlns:a16="http://schemas.microsoft.com/office/drawing/2014/main" id="{7E8AF856-0338-44F0-AB50-E7E28285A26C}"/>
            </a:ext>
          </a:extLst>
        </xdr:cNvPr>
        <xdr:cNvSpPr/>
      </xdr:nvSpPr>
      <xdr:spPr>
        <a:xfrm>
          <a:off x="14541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101237</xdr:rowOff>
    </xdr:from>
    <xdr:to>
      <xdr:col>81</xdr:col>
      <xdr:colOff>50800</xdr:colOff>
      <xdr:row>59</xdr:row>
      <xdr:rowOff>128996</xdr:rowOff>
    </xdr:to>
    <xdr:cxnSp macro="">
      <xdr:nvCxnSpPr>
        <xdr:cNvPr id="557" name="直線コネクタ 556">
          <a:extLst>
            <a:ext uri="{FF2B5EF4-FFF2-40B4-BE49-F238E27FC236}">
              <a16:creationId xmlns:a16="http://schemas.microsoft.com/office/drawing/2014/main" id="{BAF08E6C-B6A6-4A84-91D5-BA9EFB2441F8}"/>
            </a:ext>
          </a:extLst>
        </xdr:cNvPr>
        <xdr:cNvCxnSpPr/>
      </xdr:nvCxnSpPr>
      <xdr:spPr>
        <a:xfrm>
          <a:off x="14592300" y="102167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21046</xdr:rowOff>
    </xdr:from>
    <xdr:to>
      <xdr:col>72</xdr:col>
      <xdr:colOff>38100</xdr:colOff>
      <xdr:row>59</xdr:row>
      <xdr:rowOff>122646</xdr:rowOff>
    </xdr:to>
    <xdr:sp macro="" textlink="">
      <xdr:nvSpPr>
        <xdr:cNvPr id="558" name="楕円 557">
          <a:extLst>
            <a:ext uri="{FF2B5EF4-FFF2-40B4-BE49-F238E27FC236}">
              <a16:creationId xmlns:a16="http://schemas.microsoft.com/office/drawing/2014/main" id="{E8A37FEB-4406-49D4-B7C6-70BC5CC3C7EB}"/>
            </a:ext>
          </a:extLst>
        </xdr:cNvPr>
        <xdr:cNvSpPr/>
      </xdr:nvSpPr>
      <xdr:spPr>
        <a:xfrm>
          <a:off x="13652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71846</xdr:rowOff>
    </xdr:from>
    <xdr:to>
      <xdr:col>76</xdr:col>
      <xdr:colOff>114300</xdr:colOff>
      <xdr:row>59</xdr:row>
      <xdr:rowOff>101237</xdr:rowOff>
    </xdr:to>
    <xdr:cxnSp macro="">
      <xdr:nvCxnSpPr>
        <xdr:cNvPr id="559" name="直線コネクタ 558">
          <a:extLst>
            <a:ext uri="{FF2B5EF4-FFF2-40B4-BE49-F238E27FC236}">
              <a16:creationId xmlns:a16="http://schemas.microsoft.com/office/drawing/2014/main" id="{8FE82B41-0512-4D55-A9D3-CE2F8C0FE882}"/>
            </a:ext>
          </a:extLst>
        </xdr:cNvPr>
        <xdr:cNvCxnSpPr/>
      </xdr:nvCxnSpPr>
      <xdr:spPr>
        <a:xfrm>
          <a:off x="13703300" y="101873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158206</xdr:rowOff>
    </xdr:from>
    <xdr:to>
      <xdr:col>67</xdr:col>
      <xdr:colOff>101600</xdr:colOff>
      <xdr:row>59</xdr:row>
      <xdr:rowOff>88356</xdr:rowOff>
    </xdr:to>
    <xdr:sp macro="" textlink="">
      <xdr:nvSpPr>
        <xdr:cNvPr id="560" name="楕円 559">
          <a:extLst>
            <a:ext uri="{FF2B5EF4-FFF2-40B4-BE49-F238E27FC236}">
              <a16:creationId xmlns:a16="http://schemas.microsoft.com/office/drawing/2014/main" id="{5EA7A585-11AF-4E0F-83AF-6CEE0E062491}"/>
            </a:ext>
          </a:extLst>
        </xdr:cNvPr>
        <xdr:cNvSpPr/>
      </xdr:nvSpPr>
      <xdr:spPr>
        <a:xfrm>
          <a:off x="12763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37556</xdr:rowOff>
    </xdr:from>
    <xdr:to>
      <xdr:col>71</xdr:col>
      <xdr:colOff>177800</xdr:colOff>
      <xdr:row>59</xdr:row>
      <xdr:rowOff>71846</xdr:rowOff>
    </xdr:to>
    <xdr:cxnSp macro="">
      <xdr:nvCxnSpPr>
        <xdr:cNvPr id="561" name="直線コネクタ 560">
          <a:extLst>
            <a:ext uri="{FF2B5EF4-FFF2-40B4-BE49-F238E27FC236}">
              <a16:creationId xmlns:a16="http://schemas.microsoft.com/office/drawing/2014/main" id="{52EFDE5E-E706-4E13-BED3-6668726C868C}"/>
            </a:ext>
          </a:extLst>
        </xdr:cNvPr>
        <xdr:cNvCxnSpPr/>
      </xdr:nvCxnSpPr>
      <xdr:spPr>
        <a:xfrm>
          <a:off x="12814300" y="101531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65CBB808-A51B-49D5-B781-4C2384350E0A}"/>
            </a:ext>
          </a:extLst>
        </xdr:cNvPr>
        <xdr:cNvSpPr txBox="1"/>
      </xdr:nvSpPr>
      <xdr:spPr>
        <a:xfrm>
          <a:off x="15266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983F6819-4ADC-436B-A7AC-639CBE15F23E}"/>
            </a:ext>
          </a:extLst>
        </xdr:cNvPr>
        <xdr:cNvSpPr txBox="1"/>
      </xdr:nvSpPr>
      <xdr:spPr>
        <a:xfrm>
          <a:off x="14389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9AC1E6A1-B62D-4620-ACF7-8FDF1D02CC07}"/>
            </a:ext>
          </a:extLst>
        </xdr:cNvPr>
        <xdr:cNvSpPr txBox="1"/>
      </xdr:nvSpPr>
      <xdr:spPr>
        <a:xfrm>
          <a:off x="13500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E03BA672-FDD2-4B93-954E-49D137D0CF0E}"/>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24873</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82235B5A-FCF3-4FA3-A908-05750B697D01}"/>
            </a:ext>
          </a:extLst>
        </xdr:cNvPr>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E135974A-11D4-4189-97EA-AF192AE307FB}"/>
            </a:ext>
          </a:extLst>
        </xdr:cNvPr>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139173</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292CE2BD-8AFA-40B1-806F-73C5B1E09D7A}"/>
            </a:ext>
          </a:extLst>
        </xdr:cNvPr>
        <xdr:cNvSpPr txBox="1"/>
      </xdr:nvSpPr>
      <xdr:spPr>
        <a:xfrm>
          <a:off x="13500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08D634AC-10CE-4613-ADED-69DEA9BD4603}"/>
            </a:ext>
          </a:extLst>
        </xdr:cNvPr>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F1F407E2-47BB-4DC1-9865-8B2268BCFEB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5AB17193-B114-4B4E-8ED8-F69C4878B25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88AAFE96-379A-447B-8B3D-1C742869111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C36686B9-4AB6-4017-9FC6-B324E35BF40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DB53C073-3741-4C45-A74E-27877C5D199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47BF680F-1507-4FC0-9A57-472BBC1380F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B6BD7820-A783-4F29-AF0F-6AD2BEA5757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F279F884-F3CF-486D-B514-5B1C3A7C27D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E9D1DD42-6DD1-4FCE-A0C0-3092C16696E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440F2BA9-7161-4A78-BC31-CD24727DEB9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1A9C6408-0CB9-4C3F-AAB2-E354BCDBB6B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096028EF-3101-45BB-BDF1-673C0C5394C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E1B817FB-C1D2-4814-B68F-AB7DE2A30D5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FD80C223-ABB7-4859-AC16-EC38D49D72C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EE2AC2FF-66BB-48C2-9FB9-8DCE064CD59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1C22DDE6-5B13-45C4-A559-413D07ECFD0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BA98C8CF-5AB7-486E-8AD2-989A14D503D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667376BD-B5F3-47D9-84E6-5B5B28E1C14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BB7C57FD-BEC6-46A4-9DD4-D2ABC47546A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8F524111-8EB8-43A4-A7D3-F753B733E33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56C8FE8A-4CBA-435B-8774-59603AD360E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E4B47FF5-6BC7-4DBC-B27B-1125C1ED114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0A9BB148-0587-489A-A1CA-CF613BE377F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0FCEB6B8-9749-4B70-8C8B-C4FD9DEDB81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a:extLst>
            <a:ext uri="{FF2B5EF4-FFF2-40B4-BE49-F238E27FC236}">
              <a16:creationId xmlns:a16="http://schemas.microsoft.com/office/drawing/2014/main" id="{52E0B773-A298-4347-A7D0-A5662ECFCF0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595" name="直線コネクタ 594">
          <a:extLst>
            <a:ext uri="{FF2B5EF4-FFF2-40B4-BE49-F238E27FC236}">
              <a16:creationId xmlns:a16="http://schemas.microsoft.com/office/drawing/2014/main" id="{1482942D-E159-4ABA-A34E-681015A63ED3}"/>
            </a:ext>
          </a:extLst>
        </xdr:cNvPr>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6" name="【保健センター・保健所】&#10;一人当たり面積最小値テキスト">
          <a:extLst>
            <a:ext uri="{FF2B5EF4-FFF2-40B4-BE49-F238E27FC236}">
              <a16:creationId xmlns:a16="http://schemas.microsoft.com/office/drawing/2014/main" id="{DFF773F0-AAA2-4647-8054-93B9931BDB9F}"/>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7" name="直線コネクタ 596">
          <a:extLst>
            <a:ext uri="{FF2B5EF4-FFF2-40B4-BE49-F238E27FC236}">
              <a16:creationId xmlns:a16="http://schemas.microsoft.com/office/drawing/2014/main" id="{9F676E5C-D8B3-412A-AB47-0C52E7200A66}"/>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598" name="【保健センター・保健所】&#10;一人当たり面積最大値テキスト">
          <a:extLst>
            <a:ext uri="{FF2B5EF4-FFF2-40B4-BE49-F238E27FC236}">
              <a16:creationId xmlns:a16="http://schemas.microsoft.com/office/drawing/2014/main" id="{5E100B24-11C7-4714-9298-319DDB2F77C6}"/>
            </a:ext>
          </a:extLst>
        </xdr:cNvPr>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599" name="直線コネクタ 598">
          <a:extLst>
            <a:ext uri="{FF2B5EF4-FFF2-40B4-BE49-F238E27FC236}">
              <a16:creationId xmlns:a16="http://schemas.microsoft.com/office/drawing/2014/main" id="{1D6A95C0-3517-4C19-96F7-964681141522}"/>
            </a:ext>
          </a:extLst>
        </xdr:cNvPr>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23965</xdr:rowOff>
    </xdr:from>
    <xdr:ext cx="469744" cy="259045"/>
    <xdr:sp macro="" textlink="">
      <xdr:nvSpPr>
        <xdr:cNvPr id="600" name="【保健センター・保健所】&#10;一人当たり面積平均値テキスト">
          <a:extLst>
            <a:ext uri="{FF2B5EF4-FFF2-40B4-BE49-F238E27FC236}">
              <a16:creationId xmlns:a16="http://schemas.microsoft.com/office/drawing/2014/main" id="{30BC7F1A-39A0-4332-AF75-50D440B50903}"/>
            </a:ext>
          </a:extLst>
        </xdr:cNvPr>
        <xdr:cNvSpPr txBox="1"/>
      </xdr:nvSpPr>
      <xdr:spPr>
        <a:xfrm>
          <a:off x="22199600" y="10825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601" name="フローチャート: 判断 600">
          <a:extLst>
            <a:ext uri="{FF2B5EF4-FFF2-40B4-BE49-F238E27FC236}">
              <a16:creationId xmlns:a16="http://schemas.microsoft.com/office/drawing/2014/main" id="{B3B84531-9ADB-46C4-8A19-E37E234DA94F}"/>
            </a:ext>
          </a:extLst>
        </xdr:cNvPr>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02" name="フローチャート: 判断 601">
          <a:extLst>
            <a:ext uri="{FF2B5EF4-FFF2-40B4-BE49-F238E27FC236}">
              <a16:creationId xmlns:a16="http://schemas.microsoft.com/office/drawing/2014/main" id="{34A98CB8-ABA0-4536-8AC8-3F2D90662CFC}"/>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03" name="フローチャート: 判断 602">
          <a:extLst>
            <a:ext uri="{FF2B5EF4-FFF2-40B4-BE49-F238E27FC236}">
              <a16:creationId xmlns:a16="http://schemas.microsoft.com/office/drawing/2014/main" id="{56B0A35B-F86B-424F-A7FB-5F5101297E51}"/>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604" name="フローチャート: 判断 603">
          <a:extLst>
            <a:ext uri="{FF2B5EF4-FFF2-40B4-BE49-F238E27FC236}">
              <a16:creationId xmlns:a16="http://schemas.microsoft.com/office/drawing/2014/main" id="{74873612-614B-4875-93A7-3602A097F651}"/>
            </a:ext>
          </a:extLst>
        </xdr:cNvPr>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605" name="フローチャート: 判断 604">
          <a:extLst>
            <a:ext uri="{FF2B5EF4-FFF2-40B4-BE49-F238E27FC236}">
              <a16:creationId xmlns:a16="http://schemas.microsoft.com/office/drawing/2014/main" id="{FF1298CF-AD4C-4B67-A222-4AED13BA6A18}"/>
            </a:ext>
          </a:extLst>
        </xdr:cNvPr>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A18574A-9207-4D9A-8ABB-FE614531128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A5FF4DA-B437-48C6-AB9D-756CA31C07E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179188F-405D-4211-A520-03C866994C5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4C393653-628A-4FBA-ACFE-5E77C909DA6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843BD2F4-E291-4E3F-8E3D-C387B97C933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125549</xdr:rowOff>
    </xdr:from>
    <xdr:to>
      <xdr:col>116</xdr:col>
      <xdr:colOff>114300</xdr:colOff>
      <xdr:row>63</xdr:row>
      <xdr:rowOff>55699</xdr:rowOff>
    </xdr:to>
    <xdr:sp macro="" textlink="">
      <xdr:nvSpPr>
        <xdr:cNvPr id="611" name="楕円 610">
          <a:extLst>
            <a:ext uri="{FF2B5EF4-FFF2-40B4-BE49-F238E27FC236}">
              <a16:creationId xmlns:a16="http://schemas.microsoft.com/office/drawing/2014/main" id="{2DC5A40F-CED0-40E0-B90C-981BE55E8FAB}"/>
            </a:ext>
          </a:extLst>
        </xdr:cNvPr>
        <xdr:cNvSpPr/>
      </xdr:nvSpPr>
      <xdr:spPr>
        <a:xfrm>
          <a:off x="221107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148426</xdr:rowOff>
    </xdr:from>
    <xdr:ext cx="469744" cy="259045"/>
    <xdr:sp macro="" textlink="">
      <xdr:nvSpPr>
        <xdr:cNvPr id="612" name="【保健センター・保健所】&#10;一人当たり面積該当値テキスト">
          <a:extLst>
            <a:ext uri="{FF2B5EF4-FFF2-40B4-BE49-F238E27FC236}">
              <a16:creationId xmlns:a16="http://schemas.microsoft.com/office/drawing/2014/main" id="{A60EB57B-172A-49F8-9234-ABB71E0F3EE0}"/>
            </a:ext>
          </a:extLst>
        </xdr:cNvPr>
        <xdr:cNvSpPr txBox="1"/>
      </xdr:nvSpPr>
      <xdr:spPr>
        <a:xfrm>
          <a:off x="22199600" y="1060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125549</xdr:rowOff>
    </xdr:from>
    <xdr:to>
      <xdr:col>112</xdr:col>
      <xdr:colOff>38100</xdr:colOff>
      <xdr:row>63</xdr:row>
      <xdr:rowOff>55699</xdr:rowOff>
    </xdr:to>
    <xdr:sp macro="" textlink="">
      <xdr:nvSpPr>
        <xdr:cNvPr id="613" name="楕円 612">
          <a:extLst>
            <a:ext uri="{FF2B5EF4-FFF2-40B4-BE49-F238E27FC236}">
              <a16:creationId xmlns:a16="http://schemas.microsoft.com/office/drawing/2014/main" id="{B345B90F-4670-4968-9BF7-66996C10A910}"/>
            </a:ext>
          </a:extLst>
        </xdr:cNvPr>
        <xdr:cNvSpPr/>
      </xdr:nvSpPr>
      <xdr:spPr>
        <a:xfrm>
          <a:off x="21272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4899</xdr:rowOff>
    </xdr:from>
    <xdr:to>
      <xdr:col>116</xdr:col>
      <xdr:colOff>63500</xdr:colOff>
      <xdr:row>63</xdr:row>
      <xdr:rowOff>4899</xdr:rowOff>
    </xdr:to>
    <xdr:cxnSp macro="">
      <xdr:nvCxnSpPr>
        <xdr:cNvPr id="614" name="直線コネクタ 613">
          <a:extLst>
            <a:ext uri="{FF2B5EF4-FFF2-40B4-BE49-F238E27FC236}">
              <a16:creationId xmlns:a16="http://schemas.microsoft.com/office/drawing/2014/main" id="{7CFAF078-0AC9-45B6-ACC6-284D4172BF7E}"/>
            </a:ext>
          </a:extLst>
        </xdr:cNvPr>
        <xdr:cNvCxnSpPr/>
      </xdr:nvCxnSpPr>
      <xdr:spPr>
        <a:xfrm>
          <a:off x="21323300" y="108062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128815</xdr:rowOff>
    </xdr:from>
    <xdr:to>
      <xdr:col>107</xdr:col>
      <xdr:colOff>101600</xdr:colOff>
      <xdr:row>63</xdr:row>
      <xdr:rowOff>58965</xdr:rowOff>
    </xdr:to>
    <xdr:sp macro="" textlink="">
      <xdr:nvSpPr>
        <xdr:cNvPr id="615" name="楕円 614">
          <a:extLst>
            <a:ext uri="{FF2B5EF4-FFF2-40B4-BE49-F238E27FC236}">
              <a16:creationId xmlns:a16="http://schemas.microsoft.com/office/drawing/2014/main" id="{0CB296A9-9D9A-4083-9562-80E9C777BFF4}"/>
            </a:ext>
          </a:extLst>
        </xdr:cNvPr>
        <xdr:cNvSpPr/>
      </xdr:nvSpPr>
      <xdr:spPr>
        <a:xfrm>
          <a:off x="20383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4899</xdr:rowOff>
    </xdr:from>
    <xdr:to>
      <xdr:col>111</xdr:col>
      <xdr:colOff>177800</xdr:colOff>
      <xdr:row>63</xdr:row>
      <xdr:rowOff>8165</xdr:rowOff>
    </xdr:to>
    <xdr:cxnSp macro="">
      <xdr:nvCxnSpPr>
        <xdr:cNvPr id="616" name="直線コネクタ 615">
          <a:extLst>
            <a:ext uri="{FF2B5EF4-FFF2-40B4-BE49-F238E27FC236}">
              <a16:creationId xmlns:a16="http://schemas.microsoft.com/office/drawing/2014/main" id="{D7EE387E-12A9-44FA-9547-E91E83F98984}"/>
            </a:ext>
          </a:extLst>
        </xdr:cNvPr>
        <xdr:cNvCxnSpPr/>
      </xdr:nvCxnSpPr>
      <xdr:spPr>
        <a:xfrm flipV="1">
          <a:off x="20434300" y="108062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617" name="楕円 616">
          <a:extLst>
            <a:ext uri="{FF2B5EF4-FFF2-40B4-BE49-F238E27FC236}">
              <a16:creationId xmlns:a16="http://schemas.microsoft.com/office/drawing/2014/main" id="{BFEFB364-0896-4034-BA6E-507B35F98E17}"/>
            </a:ext>
          </a:extLst>
        </xdr:cNvPr>
        <xdr:cNvSpPr/>
      </xdr:nvSpPr>
      <xdr:spPr>
        <a:xfrm>
          <a:off x="19494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8165</xdr:rowOff>
    </xdr:from>
    <xdr:to>
      <xdr:col>107</xdr:col>
      <xdr:colOff>50800</xdr:colOff>
      <xdr:row>63</xdr:row>
      <xdr:rowOff>8165</xdr:rowOff>
    </xdr:to>
    <xdr:cxnSp macro="">
      <xdr:nvCxnSpPr>
        <xdr:cNvPr id="618" name="直線コネクタ 617">
          <a:extLst>
            <a:ext uri="{FF2B5EF4-FFF2-40B4-BE49-F238E27FC236}">
              <a16:creationId xmlns:a16="http://schemas.microsoft.com/office/drawing/2014/main" id="{AA302E66-2C1C-44D4-9F1C-3D0CF1E75031}"/>
            </a:ext>
          </a:extLst>
        </xdr:cNvPr>
        <xdr:cNvCxnSpPr/>
      </xdr:nvCxnSpPr>
      <xdr:spPr>
        <a:xfrm>
          <a:off x="19545300" y="1080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128815</xdr:rowOff>
    </xdr:from>
    <xdr:to>
      <xdr:col>98</xdr:col>
      <xdr:colOff>38100</xdr:colOff>
      <xdr:row>63</xdr:row>
      <xdr:rowOff>58965</xdr:rowOff>
    </xdr:to>
    <xdr:sp macro="" textlink="">
      <xdr:nvSpPr>
        <xdr:cNvPr id="619" name="楕円 618">
          <a:extLst>
            <a:ext uri="{FF2B5EF4-FFF2-40B4-BE49-F238E27FC236}">
              <a16:creationId xmlns:a16="http://schemas.microsoft.com/office/drawing/2014/main" id="{CBF4E975-7081-400E-909E-D1DC9BE959FA}"/>
            </a:ext>
          </a:extLst>
        </xdr:cNvPr>
        <xdr:cNvSpPr/>
      </xdr:nvSpPr>
      <xdr:spPr>
        <a:xfrm>
          <a:off x="18605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8165</xdr:rowOff>
    </xdr:from>
    <xdr:to>
      <xdr:col>102</xdr:col>
      <xdr:colOff>114300</xdr:colOff>
      <xdr:row>63</xdr:row>
      <xdr:rowOff>8165</xdr:rowOff>
    </xdr:to>
    <xdr:cxnSp macro="">
      <xdr:nvCxnSpPr>
        <xdr:cNvPr id="620" name="直線コネクタ 619">
          <a:extLst>
            <a:ext uri="{FF2B5EF4-FFF2-40B4-BE49-F238E27FC236}">
              <a16:creationId xmlns:a16="http://schemas.microsoft.com/office/drawing/2014/main" id="{A58E5DE8-D413-4D27-B639-A8C465F24705}"/>
            </a:ext>
          </a:extLst>
        </xdr:cNvPr>
        <xdr:cNvCxnSpPr/>
      </xdr:nvCxnSpPr>
      <xdr:spPr>
        <a:xfrm>
          <a:off x="18656300" y="1080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621" name="n_1aveValue【保健センター・保健所】&#10;一人当たり面積">
          <a:extLst>
            <a:ext uri="{FF2B5EF4-FFF2-40B4-BE49-F238E27FC236}">
              <a16:creationId xmlns:a16="http://schemas.microsoft.com/office/drawing/2014/main" id="{783551EF-4668-4762-A5CE-33D2CD4D726A}"/>
            </a:ext>
          </a:extLst>
        </xdr:cNvPr>
        <xdr:cNvSpPr txBox="1"/>
      </xdr:nvSpPr>
      <xdr:spPr>
        <a:xfrm>
          <a:off x="21075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622" name="n_2aveValue【保健センター・保健所】&#10;一人当たり面積">
          <a:extLst>
            <a:ext uri="{FF2B5EF4-FFF2-40B4-BE49-F238E27FC236}">
              <a16:creationId xmlns:a16="http://schemas.microsoft.com/office/drawing/2014/main" id="{D4F2088B-BA66-4E79-B25D-103B4660BEAF}"/>
            </a:ext>
          </a:extLst>
        </xdr:cNvPr>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macro="" textlink="">
      <xdr:nvSpPr>
        <xdr:cNvPr id="623" name="n_3aveValue【保健センター・保健所】&#10;一人当たり面積">
          <a:extLst>
            <a:ext uri="{FF2B5EF4-FFF2-40B4-BE49-F238E27FC236}">
              <a16:creationId xmlns:a16="http://schemas.microsoft.com/office/drawing/2014/main" id="{8E0FDF2F-4BD1-4B29-BAF8-310533AE7F4E}"/>
            </a:ext>
          </a:extLst>
        </xdr:cNvPr>
        <xdr:cNvSpPr txBox="1"/>
      </xdr:nvSpPr>
      <xdr:spPr>
        <a:xfrm>
          <a:off x="193104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141531</xdr:rowOff>
    </xdr:from>
    <xdr:ext cx="469744" cy="259045"/>
    <xdr:sp macro="" textlink="">
      <xdr:nvSpPr>
        <xdr:cNvPr id="624" name="n_4aveValue【保健センター・保健所】&#10;一人当たり面積">
          <a:extLst>
            <a:ext uri="{FF2B5EF4-FFF2-40B4-BE49-F238E27FC236}">
              <a16:creationId xmlns:a16="http://schemas.microsoft.com/office/drawing/2014/main" id="{103A1AF7-2DDB-4BE4-BA85-58D619B4F3DD}"/>
            </a:ext>
          </a:extLst>
        </xdr:cNvPr>
        <xdr:cNvSpPr txBox="1"/>
      </xdr:nvSpPr>
      <xdr:spPr>
        <a:xfrm>
          <a:off x="18421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72226</xdr:rowOff>
    </xdr:from>
    <xdr:ext cx="469744" cy="259045"/>
    <xdr:sp macro="" textlink="">
      <xdr:nvSpPr>
        <xdr:cNvPr id="625" name="n_1mainValue【保健センター・保健所】&#10;一人当たり面積">
          <a:extLst>
            <a:ext uri="{FF2B5EF4-FFF2-40B4-BE49-F238E27FC236}">
              <a16:creationId xmlns:a16="http://schemas.microsoft.com/office/drawing/2014/main" id="{80127657-9ACC-4248-A81D-EBA738F7400D}"/>
            </a:ext>
          </a:extLst>
        </xdr:cNvPr>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626" name="n_2mainValue【保健センター・保健所】&#10;一人当たり面積">
          <a:extLst>
            <a:ext uri="{FF2B5EF4-FFF2-40B4-BE49-F238E27FC236}">
              <a16:creationId xmlns:a16="http://schemas.microsoft.com/office/drawing/2014/main" id="{F2709B65-836C-4DEE-8E80-B01125109806}"/>
            </a:ext>
          </a:extLst>
        </xdr:cNvPr>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75492</xdr:rowOff>
    </xdr:from>
    <xdr:ext cx="469744" cy="259045"/>
    <xdr:sp macro="" textlink="">
      <xdr:nvSpPr>
        <xdr:cNvPr id="627" name="n_3mainValue【保健センター・保健所】&#10;一人当たり面積">
          <a:extLst>
            <a:ext uri="{FF2B5EF4-FFF2-40B4-BE49-F238E27FC236}">
              <a16:creationId xmlns:a16="http://schemas.microsoft.com/office/drawing/2014/main" id="{92341243-9603-4905-B42E-1843FC229534}"/>
            </a:ext>
          </a:extLst>
        </xdr:cNvPr>
        <xdr:cNvSpPr txBox="1"/>
      </xdr:nvSpPr>
      <xdr:spPr>
        <a:xfrm>
          <a:off x="19310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75492</xdr:rowOff>
    </xdr:from>
    <xdr:ext cx="469744" cy="259045"/>
    <xdr:sp macro="" textlink="">
      <xdr:nvSpPr>
        <xdr:cNvPr id="628" name="n_4mainValue【保健センター・保健所】&#10;一人当たり面積">
          <a:extLst>
            <a:ext uri="{FF2B5EF4-FFF2-40B4-BE49-F238E27FC236}">
              <a16:creationId xmlns:a16="http://schemas.microsoft.com/office/drawing/2014/main" id="{D24006D8-9F0D-466B-AC1F-B434297F781F}"/>
            </a:ext>
          </a:extLst>
        </xdr:cNvPr>
        <xdr:cNvSpPr txBox="1"/>
      </xdr:nvSpPr>
      <xdr:spPr>
        <a:xfrm>
          <a:off x="18421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D584639F-EBD4-497E-A088-473DE0FAA85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A3E1EA7E-504D-404B-A550-A87965408BC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52EBF1F9-EF81-4E33-BBC5-A354CDBF275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BA107BB7-F06A-4D70-990D-D13A964C7F2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4ACEF08C-CDF8-4009-900B-85064882DE9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D325C3C1-553A-4807-AA87-63B04119A4C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2520ECCA-6390-4B07-A2E4-A2A5285A3DD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71F19CC6-2BA5-459B-A810-2E7D0AFFE03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E0E01017-B3AD-41ED-BCF9-8278F1AA25B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58BBF688-6653-49D4-8EA6-62021A23C82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98C5AF0B-AC92-4B5B-A8D5-8205FF6D21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a:extLst>
            <a:ext uri="{FF2B5EF4-FFF2-40B4-BE49-F238E27FC236}">
              <a16:creationId xmlns:a16="http://schemas.microsoft.com/office/drawing/2014/main" id="{4B42EDB5-A91B-4CF7-A946-2829BB1342D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1" name="テキスト ボックス 640">
          <a:extLst>
            <a:ext uri="{FF2B5EF4-FFF2-40B4-BE49-F238E27FC236}">
              <a16:creationId xmlns:a16="http://schemas.microsoft.com/office/drawing/2014/main" id="{642E537D-1DDF-4CF7-A314-AE9190F3649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a:extLst>
            <a:ext uri="{FF2B5EF4-FFF2-40B4-BE49-F238E27FC236}">
              <a16:creationId xmlns:a16="http://schemas.microsoft.com/office/drawing/2014/main" id="{6400D733-F231-4534-ACFF-C6D7EEFD577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a:extLst>
            <a:ext uri="{FF2B5EF4-FFF2-40B4-BE49-F238E27FC236}">
              <a16:creationId xmlns:a16="http://schemas.microsoft.com/office/drawing/2014/main" id="{095CBA29-9CE3-46C3-B8D2-9B8F7C27E01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a:extLst>
            <a:ext uri="{FF2B5EF4-FFF2-40B4-BE49-F238E27FC236}">
              <a16:creationId xmlns:a16="http://schemas.microsoft.com/office/drawing/2014/main" id="{BD3815C8-8EB8-4C83-AE2D-871F1F2F818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a:extLst>
            <a:ext uri="{FF2B5EF4-FFF2-40B4-BE49-F238E27FC236}">
              <a16:creationId xmlns:a16="http://schemas.microsoft.com/office/drawing/2014/main" id="{45AC7E9A-F5B2-4048-BF90-EAE7E292A42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a:extLst>
            <a:ext uri="{FF2B5EF4-FFF2-40B4-BE49-F238E27FC236}">
              <a16:creationId xmlns:a16="http://schemas.microsoft.com/office/drawing/2014/main" id="{C01068DF-B86A-4354-82E9-154CD4D1CA9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a:extLst>
            <a:ext uri="{FF2B5EF4-FFF2-40B4-BE49-F238E27FC236}">
              <a16:creationId xmlns:a16="http://schemas.microsoft.com/office/drawing/2014/main" id="{B0734950-0A10-44DC-8E1C-29BCA27E0E2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a:extLst>
            <a:ext uri="{FF2B5EF4-FFF2-40B4-BE49-F238E27FC236}">
              <a16:creationId xmlns:a16="http://schemas.microsoft.com/office/drawing/2014/main" id="{45737297-0A72-4707-980E-4BE5D910835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a:extLst>
            <a:ext uri="{FF2B5EF4-FFF2-40B4-BE49-F238E27FC236}">
              <a16:creationId xmlns:a16="http://schemas.microsoft.com/office/drawing/2014/main" id="{C50FDEA6-DC80-468B-AF29-B3D8A7B104C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a:extLst>
            <a:ext uri="{FF2B5EF4-FFF2-40B4-BE49-F238E27FC236}">
              <a16:creationId xmlns:a16="http://schemas.microsoft.com/office/drawing/2014/main" id="{EB952BBC-2A43-4066-9287-4CF5F13F3E7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1" name="テキスト ボックス 650">
          <a:extLst>
            <a:ext uri="{FF2B5EF4-FFF2-40B4-BE49-F238E27FC236}">
              <a16:creationId xmlns:a16="http://schemas.microsoft.com/office/drawing/2014/main" id="{435EDCD7-0C69-432A-9DC1-4BF43F74F07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62016E0F-E159-4CD2-A10A-513424EA179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a:extLst>
            <a:ext uri="{FF2B5EF4-FFF2-40B4-BE49-F238E27FC236}">
              <a16:creationId xmlns:a16="http://schemas.microsoft.com/office/drawing/2014/main" id="{C52DDC0D-7429-4BDC-9114-6A62C2B6464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654" name="直線コネクタ 653">
          <a:extLst>
            <a:ext uri="{FF2B5EF4-FFF2-40B4-BE49-F238E27FC236}">
              <a16:creationId xmlns:a16="http://schemas.microsoft.com/office/drawing/2014/main" id="{CBD3CFFB-C81A-42DC-AAF6-2536660DE66D}"/>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5" name="【消防施設】&#10;有形固定資産減価償却率最小値テキスト">
          <a:extLst>
            <a:ext uri="{FF2B5EF4-FFF2-40B4-BE49-F238E27FC236}">
              <a16:creationId xmlns:a16="http://schemas.microsoft.com/office/drawing/2014/main" id="{DD6CFC4A-A67B-45A9-939D-1DD84A203EA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6" name="直線コネクタ 655">
          <a:extLst>
            <a:ext uri="{FF2B5EF4-FFF2-40B4-BE49-F238E27FC236}">
              <a16:creationId xmlns:a16="http://schemas.microsoft.com/office/drawing/2014/main" id="{30F802B5-AF54-4612-B6BE-61773A4A9FC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657" name="【消防施設】&#10;有形固定資産減価償却率最大値テキスト">
          <a:extLst>
            <a:ext uri="{FF2B5EF4-FFF2-40B4-BE49-F238E27FC236}">
              <a16:creationId xmlns:a16="http://schemas.microsoft.com/office/drawing/2014/main" id="{B2CD61A0-7364-4211-8BF6-037D12F89821}"/>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658" name="直線コネクタ 657">
          <a:extLst>
            <a:ext uri="{FF2B5EF4-FFF2-40B4-BE49-F238E27FC236}">
              <a16:creationId xmlns:a16="http://schemas.microsoft.com/office/drawing/2014/main" id="{488CCED8-BA1F-4835-9548-787F93595960}"/>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659" name="【消防施設】&#10;有形固定資産減価償却率平均値テキスト">
          <a:extLst>
            <a:ext uri="{FF2B5EF4-FFF2-40B4-BE49-F238E27FC236}">
              <a16:creationId xmlns:a16="http://schemas.microsoft.com/office/drawing/2014/main" id="{918BCCD4-9A30-445D-93FD-A66AF02CEEB6}"/>
            </a:ext>
          </a:extLst>
        </xdr:cNvPr>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60" name="フローチャート: 判断 659">
          <a:extLst>
            <a:ext uri="{FF2B5EF4-FFF2-40B4-BE49-F238E27FC236}">
              <a16:creationId xmlns:a16="http://schemas.microsoft.com/office/drawing/2014/main" id="{AD736516-2F25-4A9D-A919-0B6A88663AD8}"/>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61" name="フローチャート: 判断 660">
          <a:extLst>
            <a:ext uri="{FF2B5EF4-FFF2-40B4-BE49-F238E27FC236}">
              <a16:creationId xmlns:a16="http://schemas.microsoft.com/office/drawing/2014/main" id="{331369D9-BBB2-408D-A2D3-7863A70D5408}"/>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662" name="フローチャート: 判断 661">
          <a:extLst>
            <a:ext uri="{FF2B5EF4-FFF2-40B4-BE49-F238E27FC236}">
              <a16:creationId xmlns:a16="http://schemas.microsoft.com/office/drawing/2014/main" id="{60DDECDD-F791-4577-BCF2-5D1E5BAD14CF}"/>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63" name="フローチャート: 判断 662">
          <a:extLst>
            <a:ext uri="{FF2B5EF4-FFF2-40B4-BE49-F238E27FC236}">
              <a16:creationId xmlns:a16="http://schemas.microsoft.com/office/drawing/2014/main" id="{F49ECD27-F990-4D09-8E31-3F8A1EFFAF77}"/>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64" name="フローチャート: 判断 663">
          <a:extLst>
            <a:ext uri="{FF2B5EF4-FFF2-40B4-BE49-F238E27FC236}">
              <a16:creationId xmlns:a16="http://schemas.microsoft.com/office/drawing/2014/main" id="{FDAB4440-663D-4C11-B021-A62E2B976FBE}"/>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AACEC69-4B9B-4F44-BD83-4CBF5169D37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A7E3F08B-2EB2-4461-BDC1-5A40957CD32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B1B78C13-4A5D-42A3-A010-48588A682FF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596DDFAC-8E5C-465A-96F8-2922D63A23C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F6AF06BC-A999-4EF5-A507-7FE4D75FAEF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49349</xdr:rowOff>
    </xdr:from>
    <xdr:to>
      <xdr:col>85</xdr:col>
      <xdr:colOff>177800</xdr:colOff>
      <xdr:row>83</xdr:row>
      <xdr:rowOff>150949</xdr:rowOff>
    </xdr:to>
    <xdr:sp macro="" textlink="">
      <xdr:nvSpPr>
        <xdr:cNvPr id="670" name="楕円 669">
          <a:extLst>
            <a:ext uri="{FF2B5EF4-FFF2-40B4-BE49-F238E27FC236}">
              <a16:creationId xmlns:a16="http://schemas.microsoft.com/office/drawing/2014/main" id="{319CEF60-2C26-485E-A227-96EF426CBD7D}"/>
            </a:ext>
          </a:extLst>
        </xdr:cNvPr>
        <xdr:cNvSpPr/>
      </xdr:nvSpPr>
      <xdr:spPr>
        <a:xfrm>
          <a:off x="162687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27776</xdr:rowOff>
    </xdr:from>
    <xdr:ext cx="405111" cy="259045"/>
    <xdr:sp macro="" textlink="">
      <xdr:nvSpPr>
        <xdr:cNvPr id="671" name="【消防施設】&#10;有形固定資産減価償却率該当値テキスト">
          <a:extLst>
            <a:ext uri="{FF2B5EF4-FFF2-40B4-BE49-F238E27FC236}">
              <a16:creationId xmlns:a16="http://schemas.microsoft.com/office/drawing/2014/main" id="{9EE412B5-1D83-4C0F-B898-0038D15C0F44}"/>
            </a:ext>
          </a:extLst>
        </xdr:cNvPr>
        <xdr:cNvSpPr txBox="1"/>
      </xdr:nvSpPr>
      <xdr:spPr>
        <a:xfrm>
          <a:off x="16357600"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46082</xdr:rowOff>
    </xdr:from>
    <xdr:to>
      <xdr:col>81</xdr:col>
      <xdr:colOff>101600</xdr:colOff>
      <xdr:row>83</xdr:row>
      <xdr:rowOff>147682</xdr:rowOff>
    </xdr:to>
    <xdr:sp macro="" textlink="">
      <xdr:nvSpPr>
        <xdr:cNvPr id="672" name="楕円 671">
          <a:extLst>
            <a:ext uri="{FF2B5EF4-FFF2-40B4-BE49-F238E27FC236}">
              <a16:creationId xmlns:a16="http://schemas.microsoft.com/office/drawing/2014/main" id="{105C6AF0-E96C-42D9-B840-1D77748F371D}"/>
            </a:ext>
          </a:extLst>
        </xdr:cNvPr>
        <xdr:cNvSpPr/>
      </xdr:nvSpPr>
      <xdr:spPr>
        <a:xfrm>
          <a:off x="15430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96882</xdr:rowOff>
    </xdr:from>
    <xdr:to>
      <xdr:col>85</xdr:col>
      <xdr:colOff>127000</xdr:colOff>
      <xdr:row>83</xdr:row>
      <xdr:rowOff>100149</xdr:rowOff>
    </xdr:to>
    <xdr:cxnSp macro="">
      <xdr:nvCxnSpPr>
        <xdr:cNvPr id="673" name="直線コネクタ 672">
          <a:extLst>
            <a:ext uri="{FF2B5EF4-FFF2-40B4-BE49-F238E27FC236}">
              <a16:creationId xmlns:a16="http://schemas.microsoft.com/office/drawing/2014/main" id="{9566AB65-50E1-4B60-89A5-2AD05CE7699B}"/>
            </a:ext>
          </a:extLst>
        </xdr:cNvPr>
        <xdr:cNvCxnSpPr/>
      </xdr:nvCxnSpPr>
      <xdr:spPr>
        <a:xfrm>
          <a:off x="15481300" y="1432723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23223</xdr:rowOff>
    </xdr:from>
    <xdr:to>
      <xdr:col>76</xdr:col>
      <xdr:colOff>165100</xdr:colOff>
      <xdr:row>84</xdr:row>
      <xdr:rowOff>124823</xdr:rowOff>
    </xdr:to>
    <xdr:sp macro="" textlink="">
      <xdr:nvSpPr>
        <xdr:cNvPr id="674" name="楕円 673">
          <a:extLst>
            <a:ext uri="{FF2B5EF4-FFF2-40B4-BE49-F238E27FC236}">
              <a16:creationId xmlns:a16="http://schemas.microsoft.com/office/drawing/2014/main" id="{F566BC0F-7A8F-49E7-903E-BADB9AD1C542}"/>
            </a:ext>
          </a:extLst>
        </xdr:cNvPr>
        <xdr:cNvSpPr/>
      </xdr:nvSpPr>
      <xdr:spPr>
        <a:xfrm>
          <a:off x="14541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96882</xdr:rowOff>
    </xdr:from>
    <xdr:to>
      <xdr:col>81</xdr:col>
      <xdr:colOff>50800</xdr:colOff>
      <xdr:row>84</xdr:row>
      <xdr:rowOff>74023</xdr:rowOff>
    </xdr:to>
    <xdr:cxnSp macro="">
      <xdr:nvCxnSpPr>
        <xdr:cNvPr id="675" name="直線コネクタ 674">
          <a:extLst>
            <a:ext uri="{FF2B5EF4-FFF2-40B4-BE49-F238E27FC236}">
              <a16:creationId xmlns:a16="http://schemas.microsoft.com/office/drawing/2014/main" id="{CAE0A504-AEC7-425F-9558-3F88080EB938}"/>
            </a:ext>
          </a:extLst>
        </xdr:cNvPr>
        <xdr:cNvCxnSpPr/>
      </xdr:nvCxnSpPr>
      <xdr:spPr>
        <a:xfrm flipV="1">
          <a:off x="14592300" y="14327232"/>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106499</xdr:rowOff>
    </xdr:from>
    <xdr:to>
      <xdr:col>72</xdr:col>
      <xdr:colOff>38100</xdr:colOff>
      <xdr:row>85</xdr:row>
      <xdr:rowOff>36649</xdr:rowOff>
    </xdr:to>
    <xdr:sp macro="" textlink="">
      <xdr:nvSpPr>
        <xdr:cNvPr id="676" name="楕円 675">
          <a:extLst>
            <a:ext uri="{FF2B5EF4-FFF2-40B4-BE49-F238E27FC236}">
              <a16:creationId xmlns:a16="http://schemas.microsoft.com/office/drawing/2014/main" id="{C852DF01-DC06-4311-BAB6-D63DDD1485AC}"/>
            </a:ext>
          </a:extLst>
        </xdr:cNvPr>
        <xdr:cNvSpPr/>
      </xdr:nvSpPr>
      <xdr:spPr>
        <a:xfrm>
          <a:off x="13652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74023</xdr:rowOff>
    </xdr:from>
    <xdr:to>
      <xdr:col>76</xdr:col>
      <xdr:colOff>114300</xdr:colOff>
      <xdr:row>84</xdr:row>
      <xdr:rowOff>157299</xdr:rowOff>
    </xdr:to>
    <xdr:cxnSp macro="">
      <xdr:nvCxnSpPr>
        <xdr:cNvPr id="677" name="直線コネクタ 676">
          <a:extLst>
            <a:ext uri="{FF2B5EF4-FFF2-40B4-BE49-F238E27FC236}">
              <a16:creationId xmlns:a16="http://schemas.microsoft.com/office/drawing/2014/main" id="{1CCC5C0D-FFED-4658-9346-6EB538A8336A}"/>
            </a:ext>
          </a:extLst>
        </xdr:cNvPr>
        <xdr:cNvCxnSpPr/>
      </xdr:nvCxnSpPr>
      <xdr:spPr>
        <a:xfrm flipV="1">
          <a:off x="13703300" y="14475823"/>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86905</xdr:rowOff>
    </xdr:from>
    <xdr:to>
      <xdr:col>67</xdr:col>
      <xdr:colOff>101600</xdr:colOff>
      <xdr:row>85</xdr:row>
      <xdr:rowOff>17055</xdr:rowOff>
    </xdr:to>
    <xdr:sp macro="" textlink="">
      <xdr:nvSpPr>
        <xdr:cNvPr id="678" name="楕円 677">
          <a:extLst>
            <a:ext uri="{FF2B5EF4-FFF2-40B4-BE49-F238E27FC236}">
              <a16:creationId xmlns:a16="http://schemas.microsoft.com/office/drawing/2014/main" id="{6305CAF4-BC76-452F-8C7B-C0F9905896F6}"/>
            </a:ext>
          </a:extLst>
        </xdr:cNvPr>
        <xdr:cNvSpPr/>
      </xdr:nvSpPr>
      <xdr:spPr>
        <a:xfrm>
          <a:off x="12763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137705</xdr:rowOff>
    </xdr:from>
    <xdr:to>
      <xdr:col>71</xdr:col>
      <xdr:colOff>177800</xdr:colOff>
      <xdr:row>84</xdr:row>
      <xdr:rowOff>157299</xdr:rowOff>
    </xdr:to>
    <xdr:cxnSp macro="">
      <xdr:nvCxnSpPr>
        <xdr:cNvPr id="679" name="直線コネクタ 678">
          <a:extLst>
            <a:ext uri="{FF2B5EF4-FFF2-40B4-BE49-F238E27FC236}">
              <a16:creationId xmlns:a16="http://schemas.microsoft.com/office/drawing/2014/main" id="{90AA8EDE-6C42-447A-A3F7-887B83E93207}"/>
            </a:ext>
          </a:extLst>
        </xdr:cNvPr>
        <xdr:cNvCxnSpPr/>
      </xdr:nvCxnSpPr>
      <xdr:spPr>
        <a:xfrm>
          <a:off x="12814300" y="1453950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680" name="n_1aveValue【消防施設】&#10;有形固定資産減価償却率">
          <a:extLst>
            <a:ext uri="{FF2B5EF4-FFF2-40B4-BE49-F238E27FC236}">
              <a16:creationId xmlns:a16="http://schemas.microsoft.com/office/drawing/2014/main" id="{2697647A-FFAD-430E-B939-AFD5F6237F0C}"/>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681" name="n_2aveValue【消防施設】&#10;有形固定資産減価償却率">
          <a:extLst>
            <a:ext uri="{FF2B5EF4-FFF2-40B4-BE49-F238E27FC236}">
              <a16:creationId xmlns:a16="http://schemas.microsoft.com/office/drawing/2014/main" id="{BB98372A-C97A-4B0A-907A-B1FC0F47CA46}"/>
            </a:ext>
          </a:extLst>
        </xdr:cNvPr>
        <xdr:cNvSpPr txBox="1"/>
      </xdr:nvSpPr>
      <xdr:spPr>
        <a:xfrm>
          <a:off x="14389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682" name="n_3aveValue【消防施設】&#10;有形固定資産減価償却率">
          <a:extLst>
            <a:ext uri="{FF2B5EF4-FFF2-40B4-BE49-F238E27FC236}">
              <a16:creationId xmlns:a16="http://schemas.microsoft.com/office/drawing/2014/main" id="{D15B9573-6103-448D-8FFC-D99D93776666}"/>
            </a:ext>
          </a:extLst>
        </xdr:cNvPr>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683" name="n_4aveValue【消防施設】&#10;有形固定資産減価償却率">
          <a:extLst>
            <a:ext uri="{FF2B5EF4-FFF2-40B4-BE49-F238E27FC236}">
              <a16:creationId xmlns:a16="http://schemas.microsoft.com/office/drawing/2014/main" id="{5A6FA18E-EC0A-49BE-9D7F-9E97C0B78D33}"/>
            </a:ext>
          </a:extLst>
        </xdr:cNvPr>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138809</xdr:rowOff>
    </xdr:from>
    <xdr:ext cx="405111" cy="259045"/>
    <xdr:sp macro="" textlink="">
      <xdr:nvSpPr>
        <xdr:cNvPr id="684" name="n_1mainValue【消防施設】&#10;有形固定資産減価償却率">
          <a:extLst>
            <a:ext uri="{FF2B5EF4-FFF2-40B4-BE49-F238E27FC236}">
              <a16:creationId xmlns:a16="http://schemas.microsoft.com/office/drawing/2014/main" id="{36F65E62-1596-4AAA-ADEF-4A4E90C100F0}"/>
            </a:ext>
          </a:extLst>
        </xdr:cNvPr>
        <xdr:cNvSpPr txBox="1"/>
      </xdr:nvSpPr>
      <xdr:spPr>
        <a:xfrm>
          <a:off x="15266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115950</xdr:rowOff>
    </xdr:from>
    <xdr:ext cx="405111" cy="259045"/>
    <xdr:sp macro="" textlink="">
      <xdr:nvSpPr>
        <xdr:cNvPr id="685" name="n_2mainValue【消防施設】&#10;有形固定資産減価償却率">
          <a:extLst>
            <a:ext uri="{FF2B5EF4-FFF2-40B4-BE49-F238E27FC236}">
              <a16:creationId xmlns:a16="http://schemas.microsoft.com/office/drawing/2014/main" id="{4B1CACEF-0556-4723-847A-7FE2547D77DA}"/>
            </a:ext>
          </a:extLst>
        </xdr:cNvPr>
        <xdr:cNvSpPr txBox="1"/>
      </xdr:nvSpPr>
      <xdr:spPr>
        <a:xfrm>
          <a:off x="143897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27776</xdr:rowOff>
    </xdr:from>
    <xdr:ext cx="405111" cy="259045"/>
    <xdr:sp macro="" textlink="">
      <xdr:nvSpPr>
        <xdr:cNvPr id="686" name="n_3mainValue【消防施設】&#10;有形固定資産減価償却率">
          <a:extLst>
            <a:ext uri="{FF2B5EF4-FFF2-40B4-BE49-F238E27FC236}">
              <a16:creationId xmlns:a16="http://schemas.microsoft.com/office/drawing/2014/main" id="{026341FC-EB0B-404E-90C0-E8CA36B6AD9D}"/>
            </a:ext>
          </a:extLst>
        </xdr:cNvPr>
        <xdr:cNvSpPr txBox="1"/>
      </xdr:nvSpPr>
      <xdr:spPr>
        <a:xfrm>
          <a:off x="13500744"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8182</xdr:rowOff>
    </xdr:from>
    <xdr:ext cx="405111" cy="259045"/>
    <xdr:sp macro="" textlink="">
      <xdr:nvSpPr>
        <xdr:cNvPr id="687" name="n_4mainValue【消防施設】&#10;有形固定資産減価償却率">
          <a:extLst>
            <a:ext uri="{FF2B5EF4-FFF2-40B4-BE49-F238E27FC236}">
              <a16:creationId xmlns:a16="http://schemas.microsoft.com/office/drawing/2014/main" id="{39563BF3-A861-438D-B71F-2AD9E48C3CA0}"/>
            </a:ext>
          </a:extLst>
        </xdr:cNvPr>
        <xdr:cNvSpPr txBox="1"/>
      </xdr:nvSpPr>
      <xdr:spPr>
        <a:xfrm>
          <a:off x="12611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FEA955AF-EF91-41B1-87CF-9ACB4938217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F08EB441-5B6A-4E7E-9C7F-B2BFA74B8D7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F9A7F93C-24C8-4392-BF3E-9D4C53C47FF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29C568E7-61B3-4E46-ADF7-4615BFD655A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FD9ACCCB-CA8F-432C-B949-51FAECF34BF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273BDBE5-06D5-402B-8DD1-2A0B2E5B8D6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D7AC304C-4F69-45AA-BB3D-5E15A2419D7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2B49A82A-0761-4207-A9C5-7B357B27157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289507C7-AA05-45EF-93D1-98AADB29260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42E44CAB-67E5-4F3A-A3EE-C0B4D1A799A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a:extLst>
            <a:ext uri="{FF2B5EF4-FFF2-40B4-BE49-F238E27FC236}">
              <a16:creationId xmlns:a16="http://schemas.microsoft.com/office/drawing/2014/main" id="{E6324D1A-D230-4C77-9406-C4D249ADA03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a:extLst>
            <a:ext uri="{FF2B5EF4-FFF2-40B4-BE49-F238E27FC236}">
              <a16:creationId xmlns:a16="http://schemas.microsoft.com/office/drawing/2014/main" id="{4FB43CFF-6862-4868-8A0A-AFF1A7EA9F9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a:extLst>
            <a:ext uri="{FF2B5EF4-FFF2-40B4-BE49-F238E27FC236}">
              <a16:creationId xmlns:a16="http://schemas.microsoft.com/office/drawing/2014/main" id="{FAA90814-F42B-4961-8748-E81F30F074B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a:extLst>
            <a:ext uri="{FF2B5EF4-FFF2-40B4-BE49-F238E27FC236}">
              <a16:creationId xmlns:a16="http://schemas.microsoft.com/office/drawing/2014/main" id="{0BBC56BA-F2E7-4A02-BAC7-F77C1D798CB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a:extLst>
            <a:ext uri="{FF2B5EF4-FFF2-40B4-BE49-F238E27FC236}">
              <a16:creationId xmlns:a16="http://schemas.microsoft.com/office/drawing/2014/main" id="{6E7516F6-39A3-47FA-BD6D-9B9951D6E0D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a:extLst>
            <a:ext uri="{FF2B5EF4-FFF2-40B4-BE49-F238E27FC236}">
              <a16:creationId xmlns:a16="http://schemas.microsoft.com/office/drawing/2014/main" id="{9C87A169-A66F-43D9-BC4C-A4BE962E5CC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a:extLst>
            <a:ext uri="{FF2B5EF4-FFF2-40B4-BE49-F238E27FC236}">
              <a16:creationId xmlns:a16="http://schemas.microsoft.com/office/drawing/2014/main" id="{9778766E-AAB0-45F4-B039-3516C23D6AF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a:extLst>
            <a:ext uri="{FF2B5EF4-FFF2-40B4-BE49-F238E27FC236}">
              <a16:creationId xmlns:a16="http://schemas.microsoft.com/office/drawing/2014/main" id="{D3724A90-E956-4A67-B87E-A72EAE4C567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86B4B621-6EFB-4C88-A086-087D2E5D0D8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7F61A8AB-B271-43A2-AA80-89379506383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D82D9391-6234-4526-8BC1-3CDF36BBCC3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709" name="直線コネクタ 708">
          <a:extLst>
            <a:ext uri="{FF2B5EF4-FFF2-40B4-BE49-F238E27FC236}">
              <a16:creationId xmlns:a16="http://schemas.microsoft.com/office/drawing/2014/main" id="{A442936A-DCB2-4896-B1AB-F9E7D0E471AA}"/>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10" name="【消防施設】&#10;一人当たり面積最小値テキスト">
          <a:extLst>
            <a:ext uri="{FF2B5EF4-FFF2-40B4-BE49-F238E27FC236}">
              <a16:creationId xmlns:a16="http://schemas.microsoft.com/office/drawing/2014/main" id="{95F1F681-5B23-4FC2-8A65-7F302316B44A}"/>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11" name="直線コネクタ 710">
          <a:extLst>
            <a:ext uri="{FF2B5EF4-FFF2-40B4-BE49-F238E27FC236}">
              <a16:creationId xmlns:a16="http://schemas.microsoft.com/office/drawing/2014/main" id="{B8B1FC63-A667-4C08-B93A-1F4FDC13822D}"/>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712" name="【消防施設】&#10;一人当たり面積最大値テキスト">
          <a:extLst>
            <a:ext uri="{FF2B5EF4-FFF2-40B4-BE49-F238E27FC236}">
              <a16:creationId xmlns:a16="http://schemas.microsoft.com/office/drawing/2014/main" id="{6E79BFF3-D633-48CE-BAAE-2E2696A2CE05}"/>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713" name="直線コネクタ 712">
          <a:extLst>
            <a:ext uri="{FF2B5EF4-FFF2-40B4-BE49-F238E27FC236}">
              <a16:creationId xmlns:a16="http://schemas.microsoft.com/office/drawing/2014/main" id="{B1552E9A-A8F9-4C4E-9C51-226AA302F504}"/>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714" name="【消防施設】&#10;一人当たり面積平均値テキスト">
          <a:extLst>
            <a:ext uri="{FF2B5EF4-FFF2-40B4-BE49-F238E27FC236}">
              <a16:creationId xmlns:a16="http://schemas.microsoft.com/office/drawing/2014/main" id="{FE06DFBB-BC74-4C4B-8F29-476C875537DC}"/>
            </a:ext>
          </a:extLst>
        </xdr:cNvPr>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15" name="フローチャート: 判断 714">
          <a:extLst>
            <a:ext uri="{FF2B5EF4-FFF2-40B4-BE49-F238E27FC236}">
              <a16:creationId xmlns:a16="http://schemas.microsoft.com/office/drawing/2014/main" id="{183298C3-B757-4A62-8FAE-0022102386C2}"/>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16" name="フローチャート: 判断 715">
          <a:extLst>
            <a:ext uri="{FF2B5EF4-FFF2-40B4-BE49-F238E27FC236}">
              <a16:creationId xmlns:a16="http://schemas.microsoft.com/office/drawing/2014/main" id="{8F2F7330-A960-4ED0-BDE8-ACA60CBCAA46}"/>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17" name="フローチャート: 判断 716">
          <a:extLst>
            <a:ext uri="{FF2B5EF4-FFF2-40B4-BE49-F238E27FC236}">
              <a16:creationId xmlns:a16="http://schemas.microsoft.com/office/drawing/2014/main" id="{3FA4FB16-4636-49CC-9C1D-099AD4D8CB4C}"/>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18" name="フローチャート: 判断 717">
          <a:extLst>
            <a:ext uri="{FF2B5EF4-FFF2-40B4-BE49-F238E27FC236}">
              <a16:creationId xmlns:a16="http://schemas.microsoft.com/office/drawing/2014/main" id="{F9A93CE5-543A-4692-B1AE-252DA2972C12}"/>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19" name="フローチャート: 判断 718">
          <a:extLst>
            <a:ext uri="{FF2B5EF4-FFF2-40B4-BE49-F238E27FC236}">
              <a16:creationId xmlns:a16="http://schemas.microsoft.com/office/drawing/2014/main" id="{C407FA03-A7E7-4B09-86CA-72F7DB26A4F8}"/>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705C9FB5-8B05-4B2F-8382-7ECBD966578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99CA9CC-6261-4E22-AB43-29378DA8179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EAE14038-E67C-4796-BE4D-8076EE5DCBE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DA9DE86C-3DDB-4203-BAAA-3355297573D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24C9B75-E3B5-4D3E-A870-F55C303B8A7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25" name="楕円 724">
          <a:extLst>
            <a:ext uri="{FF2B5EF4-FFF2-40B4-BE49-F238E27FC236}">
              <a16:creationId xmlns:a16="http://schemas.microsoft.com/office/drawing/2014/main" id="{52C3AC5F-8D12-48CE-9548-34E6FA0BD5F2}"/>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26" name="【消防施設】&#10;一人当たり面積該当値テキスト">
          <a:extLst>
            <a:ext uri="{FF2B5EF4-FFF2-40B4-BE49-F238E27FC236}">
              <a16:creationId xmlns:a16="http://schemas.microsoft.com/office/drawing/2014/main" id="{8FD3EB64-5B92-4730-8D1C-7A16B03520FC}"/>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27" name="楕円 726">
          <a:extLst>
            <a:ext uri="{FF2B5EF4-FFF2-40B4-BE49-F238E27FC236}">
              <a16:creationId xmlns:a16="http://schemas.microsoft.com/office/drawing/2014/main" id="{6079E854-49F4-4C5A-B38F-3D7CB0D721B8}"/>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28" name="直線コネクタ 727">
          <a:extLst>
            <a:ext uri="{FF2B5EF4-FFF2-40B4-BE49-F238E27FC236}">
              <a16:creationId xmlns:a16="http://schemas.microsoft.com/office/drawing/2014/main" id="{22078280-83FF-410B-A612-3BF487AEE194}"/>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29" name="楕円 728">
          <a:extLst>
            <a:ext uri="{FF2B5EF4-FFF2-40B4-BE49-F238E27FC236}">
              <a16:creationId xmlns:a16="http://schemas.microsoft.com/office/drawing/2014/main" id="{61697815-CAC0-49C8-88F3-13C810EC0C4F}"/>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30" name="直線コネクタ 729">
          <a:extLst>
            <a:ext uri="{FF2B5EF4-FFF2-40B4-BE49-F238E27FC236}">
              <a16:creationId xmlns:a16="http://schemas.microsoft.com/office/drawing/2014/main" id="{B7FB18BD-6D5B-4C48-A0DD-A1467A62B944}"/>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731" name="楕円 730">
          <a:extLst>
            <a:ext uri="{FF2B5EF4-FFF2-40B4-BE49-F238E27FC236}">
              <a16:creationId xmlns:a16="http://schemas.microsoft.com/office/drawing/2014/main" id="{15A7827B-CF52-4D73-BFAF-9229444A2CA6}"/>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156972</xdr:rowOff>
    </xdr:to>
    <xdr:cxnSp macro="">
      <xdr:nvCxnSpPr>
        <xdr:cNvPr id="732" name="直線コネクタ 731">
          <a:extLst>
            <a:ext uri="{FF2B5EF4-FFF2-40B4-BE49-F238E27FC236}">
              <a16:creationId xmlns:a16="http://schemas.microsoft.com/office/drawing/2014/main" id="{3A59D657-3F02-412A-8B6F-5B2A59612EA6}"/>
            </a:ext>
          </a:extLst>
        </xdr:cNvPr>
        <xdr:cNvCxnSpPr/>
      </xdr:nvCxnSpPr>
      <xdr:spPr>
        <a:xfrm flipV="1">
          <a:off x="19545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106172</xdr:rowOff>
    </xdr:from>
    <xdr:to>
      <xdr:col>98</xdr:col>
      <xdr:colOff>38100</xdr:colOff>
      <xdr:row>85</xdr:row>
      <xdr:rowOff>36322</xdr:rowOff>
    </xdr:to>
    <xdr:sp macro="" textlink="">
      <xdr:nvSpPr>
        <xdr:cNvPr id="733" name="楕円 732">
          <a:extLst>
            <a:ext uri="{FF2B5EF4-FFF2-40B4-BE49-F238E27FC236}">
              <a16:creationId xmlns:a16="http://schemas.microsoft.com/office/drawing/2014/main" id="{74D4D625-493A-4C3F-A1CB-89BE5B105B2E}"/>
            </a:ext>
          </a:extLst>
        </xdr:cNvPr>
        <xdr:cNvSpPr/>
      </xdr:nvSpPr>
      <xdr:spPr>
        <a:xfrm>
          <a:off x="18605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84</xdr:row>
      <xdr:rowOff>156972</xdr:rowOff>
    </xdr:to>
    <xdr:cxnSp macro="">
      <xdr:nvCxnSpPr>
        <xdr:cNvPr id="734" name="直線コネクタ 733">
          <a:extLst>
            <a:ext uri="{FF2B5EF4-FFF2-40B4-BE49-F238E27FC236}">
              <a16:creationId xmlns:a16="http://schemas.microsoft.com/office/drawing/2014/main" id="{3A1DC48A-338E-4234-8DE2-06460DB8937C}"/>
            </a:ext>
          </a:extLst>
        </xdr:cNvPr>
        <xdr:cNvCxnSpPr/>
      </xdr:nvCxnSpPr>
      <xdr:spPr>
        <a:xfrm>
          <a:off x="18656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735" name="n_1aveValue【消防施設】&#10;一人当たり面積">
          <a:extLst>
            <a:ext uri="{FF2B5EF4-FFF2-40B4-BE49-F238E27FC236}">
              <a16:creationId xmlns:a16="http://schemas.microsoft.com/office/drawing/2014/main" id="{38C24D8F-D5FB-4B14-A4EF-CFADE9B62802}"/>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736" name="n_2aveValue【消防施設】&#10;一人当たり面積">
          <a:extLst>
            <a:ext uri="{FF2B5EF4-FFF2-40B4-BE49-F238E27FC236}">
              <a16:creationId xmlns:a16="http://schemas.microsoft.com/office/drawing/2014/main" id="{C63FF8E6-E814-4F20-B023-C1F585C6D486}"/>
            </a:ext>
          </a:extLst>
        </xdr:cNvPr>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37" name="n_3aveValue【消防施設】&#10;一人当たり面積">
          <a:extLst>
            <a:ext uri="{FF2B5EF4-FFF2-40B4-BE49-F238E27FC236}">
              <a16:creationId xmlns:a16="http://schemas.microsoft.com/office/drawing/2014/main" id="{F4103C60-16BF-4264-B440-91531D7017C3}"/>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738" name="n_4aveValue【消防施設】&#10;一人当たり面積">
          <a:extLst>
            <a:ext uri="{FF2B5EF4-FFF2-40B4-BE49-F238E27FC236}">
              <a16:creationId xmlns:a16="http://schemas.microsoft.com/office/drawing/2014/main" id="{06EDA0C0-C01E-4228-B4D6-3071B70AC34C}"/>
            </a:ext>
          </a:extLst>
        </xdr:cNvPr>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39" name="n_1mainValue【消防施設】&#10;一人当たり面積">
          <a:extLst>
            <a:ext uri="{FF2B5EF4-FFF2-40B4-BE49-F238E27FC236}">
              <a16:creationId xmlns:a16="http://schemas.microsoft.com/office/drawing/2014/main" id="{01A0D6DA-9F6B-401B-8BA1-CE671D48C1F1}"/>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40" name="n_2mainValue【消防施設】&#10;一人当たり面積">
          <a:extLst>
            <a:ext uri="{FF2B5EF4-FFF2-40B4-BE49-F238E27FC236}">
              <a16:creationId xmlns:a16="http://schemas.microsoft.com/office/drawing/2014/main" id="{179D72D0-BC1F-4AE0-B2C2-35086D477704}"/>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741" name="n_3mainValue【消防施設】&#10;一人当たり面積">
          <a:extLst>
            <a:ext uri="{FF2B5EF4-FFF2-40B4-BE49-F238E27FC236}">
              <a16:creationId xmlns:a16="http://schemas.microsoft.com/office/drawing/2014/main" id="{390471B6-3991-43C3-B6AF-08A5BB6ED4F6}"/>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742" name="n_4mainValue【消防施設】&#10;一人当たり面積">
          <a:extLst>
            <a:ext uri="{FF2B5EF4-FFF2-40B4-BE49-F238E27FC236}">
              <a16:creationId xmlns:a16="http://schemas.microsoft.com/office/drawing/2014/main" id="{EDC997D9-0E8A-4B0D-8D97-745088B53998}"/>
            </a:ext>
          </a:extLst>
        </xdr:cNvPr>
        <xdr:cNvSpPr txBox="1"/>
      </xdr:nvSpPr>
      <xdr:spPr>
        <a:xfrm>
          <a:off x="18421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3BE96ECD-338C-4F2E-B829-1DF4E3AA633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9ACD71C4-071D-4749-8F1D-354CD58D0AA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B69C1BF2-04D7-41C8-B861-EAAF45D5645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965A0025-80AF-43B1-A196-964A9C8C38A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C766804F-89AE-4AD4-8754-EEB1DAC3502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3B58FA1B-BE27-4273-ABB8-3691486A8FE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DC5C7955-2068-4045-B035-5FEF648BD03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EC853A62-76EC-4ABB-BE43-D08872CBC43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5500EBFA-F92D-47D6-94B3-0BF0A956DF6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C3D85E20-C440-48D7-A630-926A3CB0D90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353F6625-CED0-407D-98CC-9CF84F2BF12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6E6E002C-AB40-4F82-9931-70B57489E78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6F8836BB-8306-4F6D-B469-447D00EA390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6BE9A558-3A61-4FE3-9629-85832102F26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AF6F6538-6DBE-43D0-9897-D7E5B21CC6B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7E86BDCD-E518-4C4D-8EFF-790263DDEB1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4BCBF649-4B10-4C5B-9E47-98145836A06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FB174914-9583-4AE3-87CE-035D87DDFD2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8BECE23C-EB78-4DDA-9121-36D1645FC6C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6883F4FC-8E7B-4690-B005-BDDDA8004E3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3" name="テキスト ボックス 762">
          <a:extLst>
            <a:ext uri="{FF2B5EF4-FFF2-40B4-BE49-F238E27FC236}">
              <a16:creationId xmlns:a16="http://schemas.microsoft.com/office/drawing/2014/main" id="{0D78752F-79B3-4F57-8D41-B6504AA6EF31}"/>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A3EC816C-49A1-477C-84D8-758A9CE6931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F3A2E25A-C3B6-456C-BB75-92F6A4E5CDB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6" name="直線コネクタ 765">
          <a:extLst>
            <a:ext uri="{FF2B5EF4-FFF2-40B4-BE49-F238E27FC236}">
              <a16:creationId xmlns:a16="http://schemas.microsoft.com/office/drawing/2014/main" id="{E31631F7-0237-470A-AE0A-E8A7A8E5C12A}"/>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7" name="【庁舎】&#10;有形固定資産減価償却率最小値テキスト">
          <a:extLst>
            <a:ext uri="{FF2B5EF4-FFF2-40B4-BE49-F238E27FC236}">
              <a16:creationId xmlns:a16="http://schemas.microsoft.com/office/drawing/2014/main" id="{E355D783-C545-44E7-89DD-6E813E35714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8" name="直線コネクタ 767">
          <a:extLst>
            <a:ext uri="{FF2B5EF4-FFF2-40B4-BE49-F238E27FC236}">
              <a16:creationId xmlns:a16="http://schemas.microsoft.com/office/drawing/2014/main" id="{09DB5E51-B9E6-454B-8E46-EB39770AF18E}"/>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9" name="【庁舎】&#10;有形固定資産減価償却率最大値テキスト">
          <a:extLst>
            <a:ext uri="{FF2B5EF4-FFF2-40B4-BE49-F238E27FC236}">
              <a16:creationId xmlns:a16="http://schemas.microsoft.com/office/drawing/2014/main" id="{45BD5DF2-A868-463A-8308-F1D54ED0B8EB}"/>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70" name="直線コネクタ 769">
          <a:extLst>
            <a:ext uri="{FF2B5EF4-FFF2-40B4-BE49-F238E27FC236}">
              <a16:creationId xmlns:a16="http://schemas.microsoft.com/office/drawing/2014/main" id="{F19D3E5E-3038-4BD0-ADFC-C55D4422562E}"/>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771" name="【庁舎】&#10;有形固定資産減価償却率平均値テキスト">
          <a:extLst>
            <a:ext uri="{FF2B5EF4-FFF2-40B4-BE49-F238E27FC236}">
              <a16:creationId xmlns:a16="http://schemas.microsoft.com/office/drawing/2014/main" id="{2077269E-D8E3-45A8-8C36-7E3814B658BC}"/>
            </a:ext>
          </a:extLst>
        </xdr:cNvPr>
        <xdr:cNvSpPr txBox="1"/>
      </xdr:nvSpPr>
      <xdr:spPr>
        <a:xfrm>
          <a:off x="16357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772" name="フローチャート: 判断 771">
          <a:extLst>
            <a:ext uri="{FF2B5EF4-FFF2-40B4-BE49-F238E27FC236}">
              <a16:creationId xmlns:a16="http://schemas.microsoft.com/office/drawing/2014/main" id="{0DC31E08-35BA-4F9E-9CCE-455C91BA8E7C}"/>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773" name="フローチャート: 判断 772">
          <a:extLst>
            <a:ext uri="{FF2B5EF4-FFF2-40B4-BE49-F238E27FC236}">
              <a16:creationId xmlns:a16="http://schemas.microsoft.com/office/drawing/2014/main" id="{A9DC56DB-D160-43B5-92F2-4E9796C3616E}"/>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774" name="フローチャート: 判断 773">
          <a:extLst>
            <a:ext uri="{FF2B5EF4-FFF2-40B4-BE49-F238E27FC236}">
              <a16:creationId xmlns:a16="http://schemas.microsoft.com/office/drawing/2014/main" id="{0BFC49AF-57FC-40E1-BB35-04653BB69A60}"/>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775" name="フローチャート: 判断 774">
          <a:extLst>
            <a:ext uri="{FF2B5EF4-FFF2-40B4-BE49-F238E27FC236}">
              <a16:creationId xmlns:a16="http://schemas.microsoft.com/office/drawing/2014/main" id="{A8EC6E96-A9E9-475E-9FDE-764CCA388468}"/>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776" name="フローチャート: 判断 775">
          <a:extLst>
            <a:ext uri="{FF2B5EF4-FFF2-40B4-BE49-F238E27FC236}">
              <a16:creationId xmlns:a16="http://schemas.microsoft.com/office/drawing/2014/main" id="{3E86D0ED-E580-41E3-8B8D-98EC8CE279B8}"/>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F680ACD-0E83-423F-96A1-CE09E95A0F9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7BF4D7E-816B-4CEC-83E4-089F3432AE1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C6512D68-3E62-4585-A366-26F9BF8FDA8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A113D367-15DA-4780-8B6B-EDF0C6AA88A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47913E24-776F-438D-98FB-5CF56813513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165100</xdr:rowOff>
    </xdr:from>
    <xdr:to>
      <xdr:col>85</xdr:col>
      <xdr:colOff>177800</xdr:colOff>
      <xdr:row>101</xdr:row>
      <xdr:rowOff>95250</xdr:rowOff>
    </xdr:to>
    <xdr:sp macro="" textlink="">
      <xdr:nvSpPr>
        <xdr:cNvPr id="782" name="楕円 781">
          <a:extLst>
            <a:ext uri="{FF2B5EF4-FFF2-40B4-BE49-F238E27FC236}">
              <a16:creationId xmlns:a16="http://schemas.microsoft.com/office/drawing/2014/main" id="{29073459-BFC0-4910-B6AF-0A383A8C5B1F}"/>
            </a:ext>
          </a:extLst>
        </xdr:cNvPr>
        <xdr:cNvSpPr/>
      </xdr:nvSpPr>
      <xdr:spPr>
        <a:xfrm>
          <a:off x="16268700" y="1731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16527</xdr:rowOff>
    </xdr:from>
    <xdr:ext cx="405111" cy="259045"/>
    <xdr:sp macro="" textlink="">
      <xdr:nvSpPr>
        <xdr:cNvPr id="783" name="【庁舎】&#10;有形固定資産減価償却率該当値テキスト">
          <a:extLst>
            <a:ext uri="{FF2B5EF4-FFF2-40B4-BE49-F238E27FC236}">
              <a16:creationId xmlns:a16="http://schemas.microsoft.com/office/drawing/2014/main" id="{8C7EAEEC-2E74-46CF-878A-B65F6D0D2004}"/>
            </a:ext>
          </a:extLst>
        </xdr:cNvPr>
        <xdr:cNvSpPr txBox="1"/>
      </xdr:nvSpPr>
      <xdr:spPr>
        <a:xfrm>
          <a:off x="16357600" y="1716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139700</xdr:rowOff>
    </xdr:from>
    <xdr:to>
      <xdr:col>81</xdr:col>
      <xdr:colOff>101600</xdr:colOff>
      <xdr:row>101</xdr:row>
      <xdr:rowOff>69850</xdr:rowOff>
    </xdr:to>
    <xdr:sp macro="" textlink="">
      <xdr:nvSpPr>
        <xdr:cNvPr id="784" name="楕円 783">
          <a:extLst>
            <a:ext uri="{FF2B5EF4-FFF2-40B4-BE49-F238E27FC236}">
              <a16:creationId xmlns:a16="http://schemas.microsoft.com/office/drawing/2014/main" id="{EE4A010E-6950-44FD-AF31-84933B62DABD}"/>
            </a:ext>
          </a:extLst>
        </xdr:cNvPr>
        <xdr:cNvSpPr/>
      </xdr:nvSpPr>
      <xdr:spPr>
        <a:xfrm>
          <a:off x="15430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19050</xdr:rowOff>
    </xdr:from>
    <xdr:to>
      <xdr:col>85</xdr:col>
      <xdr:colOff>127000</xdr:colOff>
      <xdr:row>101</xdr:row>
      <xdr:rowOff>44450</xdr:rowOff>
    </xdr:to>
    <xdr:cxnSp macro="">
      <xdr:nvCxnSpPr>
        <xdr:cNvPr id="785" name="直線コネクタ 784">
          <a:extLst>
            <a:ext uri="{FF2B5EF4-FFF2-40B4-BE49-F238E27FC236}">
              <a16:creationId xmlns:a16="http://schemas.microsoft.com/office/drawing/2014/main" id="{3D8480D8-678E-48D2-85B2-1AFB53C58792}"/>
            </a:ext>
          </a:extLst>
        </xdr:cNvPr>
        <xdr:cNvCxnSpPr/>
      </xdr:nvCxnSpPr>
      <xdr:spPr>
        <a:xfrm>
          <a:off x="15481300" y="17335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140970</xdr:rowOff>
    </xdr:from>
    <xdr:to>
      <xdr:col>76</xdr:col>
      <xdr:colOff>165100</xdr:colOff>
      <xdr:row>101</xdr:row>
      <xdr:rowOff>71120</xdr:rowOff>
    </xdr:to>
    <xdr:sp macro="" textlink="">
      <xdr:nvSpPr>
        <xdr:cNvPr id="786" name="楕円 785">
          <a:extLst>
            <a:ext uri="{FF2B5EF4-FFF2-40B4-BE49-F238E27FC236}">
              <a16:creationId xmlns:a16="http://schemas.microsoft.com/office/drawing/2014/main" id="{CB1D304F-F509-4002-B850-E579BB0A3535}"/>
            </a:ext>
          </a:extLst>
        </xdr:cNvPr>
        <xdr:cNvSpPr/>
      </xdr:nvSpPr>
      <xdr:spPr>
        <a:xfrm>
          <a:off x="14541500" y="172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19050</xdr:rowOff>
    </xdr:from>
    <xdr:to>
      <xdr:col>81</xdr:col>
      <xdr:colOff>50800</xdr:colOff>
      <xdr:row>101</xdr:row>
      <xdr:rowOff>20320</xdr:rowOff>
    </xdr:to>
    <xdr:cxnSp macro="">
      <xdr:nvCxnSpPr>
        <xdr:cNvPr id="787" name="直線コネクタ 786">
          <a:extLst>
            <a:ext uri="{FF2B5EF4-FFF2-40B4-BE49-F238E27FC236}">
              <a16:creationId xmlns:a16="http://schemas.microsoft.com/office/drawing/2014/main" id="{1A922B8E-9211-4341-9F37-DFE39A25B856}"/>
            </a:ext>
          </a:extLst>
        </xdr:cNvPr>
        <xdr:cNvCxnSpPr/>
      </xdr:nvCxnSpPr>
      <xdr:spPr>
        <a:xfrm flipV="1">
          <a:off x="14592300" y="173355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106680</xdr:rowOff>
    </xdr:from>
    <xdr:to>
      <xdr:col>72</xdr:col>
      <xdr:colOff>38100</xdr:colOff>
      <xdr:row>101</xdr:row>
      <xdr:rowOff>36830</xdr:rowOff>
    </xdr:to>
    <xdr:sp macro="" textlink="">
      <xdr:nvSpPr>
        <xdr:cNvPr id="788" name="楕円 787">
          <a:extLst>
            <a:ext uri="{FF2B5EF4-FFF2-40B4-BE49-F238E27FC236}">
              <a16:creationId xmlns:a16="http://schemas.microsoft.com/office/drawing/2014/main" id="{D5F07596-6205-48D5-A319-15358A882E7E}"/>
            </a:ext>
          </a:extLst>
        </xdr:cNvPr>
        <xdr:cNvSpPr/>
      </xdr:nvSpPr>
      <xdr:spPr>
        <a:xfrm>
          <a:off x="13652500" y="1725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157480</xdr:rowOff>
    </xdr:from>
    <xdr:to>
      <xdr:col>76</xdr:col>
      <xdr:colOff>114300</xdr:colOff>
      <xdr:row>101</xdr:row>
      <xdr:rowOff>20320</xdr:rowOff>
    </xdr:to>
    <xdr:cxnSp macro="">
      <xdr:nvCxnSpPr>
        <xdr:cNvPr id="789" name="直線コネクタ 788">
          <a:extLst>
            <a:ext uri="{FF2B5EF4-FFF2-40B4-BE49-F238E27FC236}">
              <a16:creationId xmlns:a16="http://schemas.microsoft.com/office/drawing/2014/main" id="{B8767257-ADDF-47DE-83D6-D3D675FB6950}"/>
            </a:ext>
          </a:extLst>
        </xdr:cNvPr>
        <xdr:cNvCxnSpPr/>
      </xdr:nvCxnSpPr>
      <xdr:spPr>
        <a:xfrm>
          <a:off x="13703300" y="17302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72389</xdr:rowOff>
    </xdr:from>
    <xdr:to>
      <xdr:col>67</xdr:col>
      <xdr:colOff>101600</xdr:colOff>
      <xdr:row>101</xdr:row>
      <xdr:rowOff>2539</xdr:rowOff>
    </xdr:to>
    <xdr:sp macro="" textlink="">
      <xdr:nvSpPr>
        <xdr:cNvPr id="790" name="楕円 789">
          <a:extLst>
            <a:ext uri="{FF2B5EF4-FFF2-40B4-BE49-F238E27FC236}">
              <a16:creationId xmlns:a16="http://schemas.microsoft.com/office/drawing/2014/main" id="{2571E1C1-BF5A-495B-BB35-98CB24033E79}"/>
            </a:ext>
          </a:extLst>
        </xdr:cNvPr>
        <xdr:cNvSpPr/>
      </xdr:nvSpPr>
      <xdr:spPr>
        <a:xfrm>
          <a:off x="12763500" y="172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123189</xdr:rowOff>
    </xdr:from>
    <xdr:to>
      <xdr:col>71</xdr:col>
      <xdr:colOff>177800</xdr:colOff>
      <xdr:row>100</xdr:row>
      <xdr:rowOff>157480</xdr:rowOff>
    </xdr:to>
    <xdr:cxnSp macro="">
      <xdr:nvCxnSpPr>
        <xdr:cNvPr id="791" name="直線コネクタ 790">
          <a:extLst>
            <a:ext uri="{FF2B5EF4-FFF2-40B4-BE49-F238E27FC236}">
              <a16:creationId xmlns:a16="http://schemas.microsoft.com/office/drawing/2014/main" id="{5A7FD082-3DE8-4397-BADE-893146A43AA3}"/>
            </a:ext>
          </a:extLst>
        </xdr:cNvPr>
        <xdr:cNvCxnSpPr/>
      </xdr:nvCxnSpPr>
      <xdr:spPr>
        <a:xfrm>
          <a:off x="12814300" y="172681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792" name="n_1aveValue【庁舎】&#10;有形固定資産減価償却率">
          <a:extLst>
            <a:ext uri="{FF2B5EF4-FFF2-40B4-BE49-F238E27FC236}">
              <a16:creationId xmlns:a16="http://schemas.microsoft.com/office/drawing/2014/main" id="{1B802CA7-7C9A-496A-8E50-602E2E43118F}"/>
            </a:ext>
          </a:extLst>
        </xdr:cNvPr>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30497</xdr:rowOff>
    </xdr:from>
    <xdr:ext cx="405111" cy="259045"/>
    <xdr:sp macro="" textlink="">
      <xdr:nvSpPr>
        <xdr:cNvPr id="793" name="n_2aveValue【庁舎】&#10;有形固定資産減価償却率">
          <a:extLst>
            <a:ext uri="{FF2B5EF4-FFF2-40B4-BE49-F238E27FC236}">
              <a16:creationId xmlns:a16="http://schemas.microsoft.com/office/drawing/2014/main" id="{9EAFDDF8-24F8-40B0-ABBB-93F91502E68E}"/>
            </a:ext>
          </a:extLst>
        </xdr:cNvPr>
        <xdr:cNvSpPr txBox="1"/>
      </xdr:nvSpPr>
      <xdr:spPr>
        <a:xfrm>
          <a:off x="14389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64788</xdr:rowOff>
    </xdr:from>
    <xdr:ext cx="405111" cy="259045"/>
    <xdr:sp macro="" textlink="">
      <xdr:nvSpPr>
        <xdr:cNvPr id="794" name="n_3aveValue【庁舎】&#10;有形固定資産減価償却率">
          <a:extLst>
            <a:ext uri="{FF2B5EF4-FFF2-40B4-BE49-F238E27FC236}">
              <a16:creationId xmlns:a16="http://schemas.microsoft.com/office/drawing/2014/main" id="{C9478078-2831-40CF-A436-4CD8E6AAC8E2}"/>
            </a:ext>
          </a:extLst>
        </xdr:cNvPr>
        <xdr:cNvSpPr txBox="1"/>
      </xdr:nvSpPr>
      <xdr:spPr>
        <a:xfrm>
          <a:off x="13500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35577</xdr:rowOff>
    </xdr:from>
    <xdr:ext cx="405111" cy="259045"/>
    <xdr:sp macro="" textlink="">
      <xdr:nvSpPr>
        <xdr:cNvPr id="795" name="n_4aveValue【庁舎】&#10;有形固定資産減価償却率">
          <a:extLst>
            <a:ext uri="{FF2B5EF4-FFF2-40B4-BE49-F238E27FC236}">
              <a16:creationId xmlns:a16="http://schemas.microsoft.com/office/drawing/2014/main" id="{A678A945-9230-4194-9F35-AEC202E69AD5}"/>
            </a:ext>
          </a:extLst>
        </xdr:cNvPr>
        <xdr:cNvSpPr txBox="1"/>
      </xdr:nvSpPr>
      <xdr:spPr>
        <a:xfrm>
          <a:off x="12611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86377</xdr:rowOff>
    </xdr:from>
    <xdr:ext cx="405111" cy="259045"/>
    <xdr:sp macro="" textlink="">
      <xdr:nvSpPr>
        <xdr:cNvPr id="796" name="n_1mainValue【庁舎】&#10;有形固定資産減価償却率">
          <a:extLst>
            <a:ext uri="{FF2B5EF4-FFF2-40B4-BE49-F238E27FC236}">
              <a16:creationId xmlns:a16="http://schemas.microsoft.com/office/drawing/2014/main" id="{3D57C88C-0FF0-463E-8CDF-8B4D67DCA161}"/>
            </a:ext>
          </a:extLst>
        </xdr:cNvPr>
        <xdr:cNvSpPr txBox="1"/>
      </xdr:nvSpPr>
      <xdr:spPr>
        <a:xfrm>
          <a:off x="152660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87647</xdr:rowOff>
    </xdr:from>
    <xdr:ext cx="405111" cy="259045"/>
    <xdr:sp macro="" textlink="">
      <xdr:nvSpPr>
        <xdr:cNvPr id="797" name="n_2mainValue【庁舎】&#10;有形固定資産減価償却率">
          <a:extLst>
            <a:ext uri="{FF2B5EF4-FFF2-40B4-BE49-F238E27FC236}">
              <a16:creationId xmlns:a16="http://schemas.microsoft.com/office/drawing/2014/main" id="{D2773F6F-29D8-4626-B1B3-0E4A93EE907C}"/>
            </a:ext>
          </a:extLst>
        </xdr:cNvPr>
        <xdr:cNvSpPr txBox="1"/>
      </xdr:nvSpPr>
      <xdr:spPr>
        <a:xfrm>
          <a:off x="14389744"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53357</xdr:rowOff>
    </xdr:from>
    <xdr:ext cx="405111" cy="259045"/>
    <xdr:sp macro="" textlink="">
      <xdr:nvSpPr>
        <xdr:cNvPr id="798" name="n_3mainValue【庁舎】&#10;有形固定資産減価償却率">
          <a:extLst>
            <a:ext uri="{FF2B5EF4-FFF2-40B4-BE49-F238E27FC236}">
              <a16:creationId xmlns:a16="http://schemas.microsoft.com/office/drawing/2014/main" id="{1DAB69BD-791E-4AA6-93AE-02254366E91F}"/>
            </a:ext>
          </a:extLst>
        </xdr:cNvPr>
        <xdr:cNvSpPr txBox="1"/>
      </xdr:nvSpPr>
      <xdr:spPr>
        <a:xfrm>
          <a:off x="13500744" y="1702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99</xdr:row>
      <xdr:rowOff>19066</xdr:rowOff>
    </xdr:from>
    <xdr:ext cx="340478" cy="259045"/>
    <xdr:sp macro="" textlink="">
      <xdr:nvSpPr>
        <xdr:cNvPr id="799" name="n_4mainValue【庁舎】&#10;有形固定資産減価償却率">
          <a:extLst>
            <a:ext uri="{FF2B5EF4-FFF2-40B4-BE49-F238E27FC236}">
              <a16:creationId xmlns:a16="http://schemas.microsoft.com/office/drawing/2014/main" id="{F7C21CAC-DF4E-44C1-A09C-0D797E719C4B}"/>
            </a:ext>
          </a:extLst>
        </xdr:cNvPr>
        <xdr:cNvSpPr txBox="1"/>
      </xdr:nvSpPr>
      <xdr:spPr>
        <a:xfrm>
          <a:off x="12644061" y="169926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84EDE527-4954-481E-BEDB-82CAAFD9F9E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269E803E-FDD4-4E9E-B88A-53D63A8C503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582DC88F-CEEE-4E61-AB6F-326971FA1F8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BC4EEA1D-179F-4367-9D31-35487F32A75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19244F29-1234-4D16-88CD-08943A7DA95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6591978E-55E6-4FD9-8765-F9F6FA43967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B4340F7B-CE37-4DBA-93DA-71AE4AE08FD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C432D36A-95D9-4163-AE9D-6F405BF8BD3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ECC152D9-02AB-4ADD-AAFC-D5223B7A3EE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B355D8AC-29D1-4375-B7D3-8CFFFAF8D32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0" name="テキスト ボックス 809">
          <a:extLst>
            <a:ext uri="{FF2B5EF4-FFF2-40B4-BE49-F238E27FC236}">
              <a16:creationId xmlns:a16="http://schemas.microsoft.com/office/drawing/2014/main" id="{EB1472A1-3A44-45B8-8E2B-F3188E6C9792}"/>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CDB58A44-9880-4331-800F-0BBE9C2CF38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95086A2F-24CE-401C-9DC4-D98CA35E9D1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CDAAD1B5-40A1-4919-82E3-2D753F8DE74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92C15430-D7F0-46B9-98D9-6BB5A65B50E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8E82DBED-8A2C-4DF5-A1C8-A224A16E291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691B57CB-321B-469F-8A38-3708AEF510C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D64D5C95-6527-4938-A213-D104195E9C6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51FE8103-060E-4A39-8786-2C9DCB86570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FD84F21C-1D7B-4AD8-90A2-E1B847217F2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1CD07DA3-077D-4E71-ADF6-4D694087149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6CCCA151-A402-436D-A3CE-4314360808A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BDF6985B-15D3-4867-97C6-E097A140991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4B9C3FB6-12D6-4E94-B9D7-FCB00CFB8CE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D5351C33-DAC2-47A4-8BE2-1753489765F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3B5FBF27-5CBA-4F67-8B81-4999D1A4EDB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826" name="直線コネクタ 825">
          <a:extLst>
            <a:ext uri="{FF2B5EF4-FFF2-40B4-BE49-F238E27FC236}">
              <a16:creationId xmlns:a16="http://schemas.microsoft.com/office/drawing/2014/main" id="{39A23EBF-3A1D-42ED-812D-F66621035535}"/>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7" name="【庁舎】&#10;一人当たり面積最小値テキスト">
          <a:extLst>
            <a:ext uri="{FF2B5EF4-FFF2-40B4-BE49-F238E27FC236}">
              <a16:creationId xmlns:a16="http://schemas.microsoft.com/office/drawing/2014/main" id="{A8BFAAF8-A1C0-4D3A-93E9-6D6BCCBC394C}"/>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8" name="直線コネクタ 827">
          <a:extLst>
            <a:ext uri="{FF2B5EF4-FFF2-40B4-BE49-F238E27FC236}">
              <a16:creationId xmlns:a16="http://schemas.microsoft.com/office/drawing/2014/main" id="{2C01BDE5-420D-4CE1-8ED8-12F3B7733ABA}"/>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829" name="【庁舎】&#10;一人当たり面積最大値テキスト">
          <a:extLst>
            <a:ext uri="{FF2B5EF4-FFF2-40B4-BE49-F238E27FC236}">
              <a16:creationId xmlns:a16="http://schemas.microsoft.com/office/drawing/2014/main" id="{4E80E88A-E9BC-4B9B-9FF1-EF733326C719}"/>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830" name="直線コネクタ 829">
          <a:extLst>
            <a:ext uri="{FF2B5EF4-FFF2-40B4-BE49-F238E27FC236}">
              <a16:creationId xmlns:a16="http://schemas.microsoft.com/office/drawing/2014/main" id="{88533CEF-DAF5-47C6-A49C-2A58DB408766}"/>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831" name="【庁舎】&#10;一人当たり面積平均値テキスト">
          <a:extLst>
            <a:ext uri="{FF2B5EF4-FFF2-40B4-BE49-F238E27FC236}">
              <a16:creationId xmlns:a16="http://schemas.microsoft.com/office/drawing/2014/main" id="{1194DE92-3C8C-44A6-A718-96B6EEC00C93}"/>
            </a:ext>
          </a:extLst>
        </xdr:cNvPr>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32" name="フローチャート: 判断 831">
          <a:extLst>
            <a:ext uri="{FF2B5EF4-FFF2-40B4-BE49-F238E27FC236}">
              <a16:creationId xmlns:a16="http://schemas.microsoft.com/office/drawing/2014/main" id="{291A59C8-56F9-4D93-AA0B-9AE70F2AB418}"/>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833" name="フローチャート: 判断 832">
          <a:extLst>
            <a:ext uri="{FF2B5EF4-FFF2-40B4-BE49-F238E27FC236}">
              <a16:creationId xmlns:a16="http://schemas.microsoft.com/office/drawing/2014/main" id="{E90F284C-9045-4FD6-87A0-2CD2EE1F1887}"/>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4" name="フローチャート: 判断 833">
          <a:extLst>
            <a:ext uri="{FF2B5EF4-FFF2-40B4-BE49-F238E27FC236}">
              <a16:creationId xmlns:a16="http://schemas.microsoft.com/office/drawing/2014/main" id="{51A1CC81-23E7-4C1D-99C2-F93EF4A0B865}"/>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5" name="フローチャート: 判断 834">
          <a:extLst>
            <a:ext uri="{FF2B5EF4-FFF2-40B4-BE49-F238E27FC236}">
              <a16:creationId xmlns:a16="http://schemas.microsoft.com/office/drawing/2014/main" id="{0B62CA08-B45C-40EB-AF0C-CB85244ADE91}"/>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836" name="フローチャート: 判断 835">
          <a:extLst>
            <a:ext uri="{FF2B5EF4-FFF2-40B4-BE49-F238E27FC236}">
              <a16:creationId xmlns:a16="http://schemas.microsoft.com/office/drawing/2014/main" id="{484EB19B-7B82-46E3-AA9B-C97C329A3DDE}"/>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CFD1508B-9933-4B2C-B9A2-3B3E4A01D76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C9A6EE85-CEF4-488D-8C5B-E2E6D9F491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C73DB2FA-5DFA-4CA1-8D75-B8B01E9696A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13B8A9CB-56F3-415C-85DC-5741A606EB0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4AF5FB19-5B77-4A01-BEFB-7C503D8A48F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141332</xdr:rowOff>
    </xdr:from>
    <xdr:to>
      <xdr:col>116</xdr:col>
      <xdr:colOff>114300</xdr:colOff>
      <xdr:row>106</xdr:row>
      <xdr:rowOff>71482</xdr:rowOff>
    </xdr:to>
    <xdr:sp macro="" textlink="">
      <xdr:nvSpPr>
        <xdr:cNvPr id="842" name="楕円 841">
          <a:extLst>
            <a:ext uri="{FF2B5EF4-FFF2-40B4-BE49-F238E27FC236}">
              <a16:creationId xmlns:a16="http://schemas.microsoft.com/office/drawing/2014/main" id="{DEFB776D-B9D0-479B-8BD1-59BA3244530D}"/>
            </a:ext>
          </a:extLst>
        </xdr:cNvPr>
        <xdr:cNvSpPr/>
      </xdr:nvSpPr>
      <xdr:spPr>
        <a:xfrm>
          <a:off x="22110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164209</xdr:rowOff>
    </xdr:from>
    <xdr:ext cx="469744" cy="259045"/>
    <xdr:sp macro="" textlink="">
      <xdr:nvSpPr>
        <xdr:cNvPr id="843" name="【庁舎】&#10;一人当たり面積該当値テキスト">
          <a:extLst>
            <a:ext uri="{FF2B5EF4-FFF2-40B4-BE49-F238E27FC236}">
              <a16:creationId xmlns:a16="http://schemas.microsoft.com/office/drawing/2014/main" id="{38AB70CE-90F4-41CC-A18E-4FE56F637692}"/>
            </a:ext>
          </a:extLst>
        </xdr:cNvPr>
        <xdr:cNvSpPr txBox="1"/>
      </xdr:nvSpPr>
      <xdr:spPr>
        <a:xfrm>
          <a:off x="22199600" y="179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144599</xdr:rowOff>
    </xdr:from>
    <xdr:to>
      <xdr:col>112</xdr:col>
      <xdr:colOff>38100</xdr:colOff>
      <xdr:row>106</xdr:row>
      <xdr:rowOff>74749</xdr:rowOff>
    </xdr:to>
    <xdr:sp macro="" textlink="">
      <xdr:nvSpPr>
        <xdr:cNvPr id="844" name="楕円 843">
          <a:extLst>
            <a:ext uri="{FF2B5EF4-FFF2-40B4-BE49-F238E27FC236}">
              <a16:creationId xmlns:a16="http://schemas.microsoft.com/office/drawing/2014/main" id="{F21571B2-7210-4133-ADB9-37DD5913A7A9}"/>
            </a:ext>
          </a:extLst>
        </xdr:cNvPr>
        <xdr:cNvSpPr/>
      </xdr:nvSpPr>
      <xdr:spPr>
        <a:xfrm>
          <a:off x="21272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20682</xdr:rowOff>
    </xdr:from>
    <xdr:to>
      <xdr:col>116</xdr:col>
      <xdr:colOff>63500</xdr:colOff>
      <xdr:row>106</xdr:row>
      <xdr:rowOff>23949</xdr:rowOff>
    </xdr:to>
    <xdr:cxnSp macro="">
      <xdr:nvCxnSpPr>
        <xdr:cNvPr id="845" name="直線コネクタ 844">
          <a:extLst>
            <a:ext uri="{FF2B5EF4-FFF2-40B4-BE49-F238E27FC236}">
              <a16:creationId xmlns:a16="http://schemas.microsoft.com/office/drawing/2014/main" id="{1BC65C71-8AAB-419D-96A3-DADA234A92F2}"/>
            </a:ext>
          </a:extLst>
        </xdr:cNvPr>
        <xdr:cNvCxnSpPr/>
      </xdr:nvCxnSpPr>
      <xdr:spPr>
        <a:xfrm flipV="1">
          <a:off x="21323300" y="181943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147864</xdr:rowOff>
    </xdr:from>
    <xdr:to>
      <xdr:col>107</xdr:col>
      <xdr:colOff>101600</xdr:colOff>
      <xdr:row>106</xdr:row>
      <xdr:rowOff>78014</xdr:rowOff>
    </xdr:to>
    <xdr:sp macro="" textlink="">
      <xdr:nvSpPr>
        <xdr:cNvPr id="846" name="楕円 845">
          <a:extLst>
            <a:ext uri="{FF2B5EF4-FFF2-40B4-BE49-F238E27FC236}">
              <a16:creationId xmlns:a16="http://schemas.microsoft.com/office/drawing/2014/main" id="{A00B76A7-0172-441F-A35A-8F1FE25EDA40}"/>
            </a:ext>
          </a:extLst>
        </xdr:cNvPr>
        <xdr:cNvSpPr/>
      </xdr:nvSpPr>
      <xdr:spPr>
        <a:xfrm>
          <a:off x="20383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23949</xdr:rowOff>
    </xdr:from>
    <xdr:to>
      <xdr:col>111</xdr:col>
      <xdr:colOff>177800</xdr:colOff>
      <xdr:row>106</xdr:row>
      <xdr:rowOff>27214</xdr:rowOff>
    </xdr:to>
    <xdr:cxnSp macro="">
      <xdr:nvCxnSpPr>
        <xdr:cNvPr id="847" name="直線コネクタ 846">
          <a:extLst>
            <a:ext uri="{FF2B5EF4-FFF2-40B4-BE49-F238E27FC236}">
              <a16:creationId xmlns:a16="http://schemas.microsoft.com/office/drawing/2014/main" id="{4DBEB0EB-1D07-45AE-8978-D5A070664571}"/>
            </a:ext>
          </a:extLst>
        </xdr:cNvPr>
        <xdr:cNvCxnSpPr/>
      </xdr:nvCxnSpPr>
      <xdr:spPr>
        <a:xfrm flipV="1">
          <a:off x="20434300" y="181976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848" name="楕円 847">
          <a:extLst>
            <a:ext uri="{FF2B5EF4-FFF2-40B4-BE49-F238E27FC236}">
              <a16:creationId xmlns:a16="http://schemas.microsoft.com/office/drawing/2014/main" id="{A3CD7F52-CBDF-49BB-8A42-96906C13D4E4}"/>
            </a:ext>
          </a:extLst>
        </xdr:cNvPr>
        <xdr:cNvSpPr/>
      </xdr:nvSpPr>
      <xdr:spPr>
        <a:xfrm>
          <a:off x="19494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27214</xdr:rowOff>
    </xdr:from>
    <xdr:to>
      <xdr:col>107</xdr:col>
      <xdr:colOff>50800</xdr:colOff>
      <xdr:row>106</xdr:row>
      <xdr:rowOff>30480</xdr:rowOff>
    </xdr:to>
    <xdr:cxnSp macro="">
      <xdr:nvCxnSpPr>
        <xdr:cNvPr id="849" name="直線コネクタ 848">
          <a:extLst>
            <a:ext uri="{FF2B5EF4-FFF2-40B4-BE49-F238E27FC236}">
              <a16:creationId xmlns:a16="http://schemas.microsoft.com/office/drawing/2014/main" id="{9D394D82-88B7-447F-B6CC-894605C3A8D2}"/>
            </a:ext>
          </a:extLst>
        </xdr:cNvPr>
        <xdr:cNvCxnSpPr/>
      </xdr:nvCxnSpPr>
      <xdr:spPr>
        <a:xfrm flipV="1">
          <a:off x="19545300" y="182009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850" name="楕円 849">
          <a:extLst>
            <a:ext uri="{FF2B5EF4-FFF2-40B4-BE49-F238E27FC236}">
              <a16:creationId xmlns:a16="http://schemas.microsoft.com/office/drawing/2014/main" id="{CB5D4EA0-7BD3-4C75-9189-57F5B24DB3D8}"/>
            </a:ext>
          </a:extLst>
        </xdr:cNvPr>
        <xdr:cNvSpPr/>
      </xdr:nvSpPr>
      <xdr:spPr>
        <a:xfrm>
          <a:off x="18605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30480</xdr:rowOff>
    </xdr:from>
    <xdr:to>
      <xdr:col>102</xdr:col>
      <xdr:colOff>114300</xdr:colOff>
      <xdr:row>106</xdr:row>
      <xdr:rowOff>33745</xdr:rowOff>
    </xdr:to>
    <xdr:cxnSp macro="">
      <xdr:nvCxnSpPr>
        <xdr:cNvPr id="851" name="直線コネクタ 850">
          <a:extLst>
            <a:ext uri="{FF2B5EF4-FFF2-40B4-BE49-F238E27FC236}">
              <a16:creationId xmlns:a16="http://schemas.microsoft.com/office/drawing/2014/main" id="{CA0329D4-4F25-42E5-A7F5-06AB2AE7DA07}"/>
            </a:ext>
          </a:extLst>
        </xdr:cNvPr>
        <xdr:cNvCxnSpPr/>
      </xdr:nvCxnSpPr>
      <xdr:spPr>
        <a:xfrm flipV="1">
          <a:off x="18656300" y="182041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38116</xdr:rowOff>
    </xdr:from>
    <xdr:ext cx="469744" cy="259045"/>
    <xdr:sp macro="" textlink="">
      <xdr:nvSpPr>
        <xdr:cNvPr id="852" name="n_1aveValue【庁舎】&#10;一人当たり面積">
          <a:extLst>
            <a:ext uri="{FF2B5EF4-FFF2-40B4-BE49-F238E27FC236}">
              <a16:creationId xmlns:a16="http://schemas.microsoft.com/office/drawing/2014/main" id="{5F4D669E-2799-4B1E-86AF-C7CBEE16C8CD}"/>
            </a:ext>
          </a:extLst>
        </xdr:cNvPr>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53" name="n_2aveValue【庁舎】&#10;一人当たり面積">
          <a:extLst>
            <a:ext uri="{FF2B5EF4-FFF2-40B4-BE49-F238E27FC236}">
              <a16:creationId xmlns:a16="http://schemas.microsoft.com/office/drawing/2014/main" id="{B32B9E88-A387-4F5E-B86F-BE0E39C76BB0}"/>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54" name="n_3aveValue【庁舎】&#10;一人当たり面積">
          <a:extLst>
            <a:ext uri="{FF2B5EF4-FFF2-40B4-BE49-F238E27FC236}">
              <a16:creationId xmlns:a16="http://schemas.microsoft.com/office/drawing/2014/main" id="{CF2EACFA-A41C-492E-B29F-C52B9D5A6C3F}"/>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855" name="n_4aveValue【庁舎】&#10;一人当たり面積">
          <a:extLst>
            <a:ext uri="{FF2B5EF4-FFF2-40B4-BE49-F238E27FC236}">
              <a16:creationId xmlns:a16="http://schemas.microsoft.com/office/drawing/2014/main" id="{1D9E0D15-90E3-4540-8552-1B77E3915FC8}"/>
            </a:ext>
          </a:extLst>
        </xdr:cNvPr>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91276</xdr:rowOff>
    </xdr:from>
    <xdr:ext cx="469744" cy="259045"/>
    <xdr:sp macro="" textlink="">
      <xdr:nvSpPr>
        <xdr:cNvPr id="856" name="n_1mainValue【庁舎】&#10;一人当たり面積">
          <a:extLst>
            <a:ext uri="{FF2B5EF4-FFF2-40B4-BE49-F238E27FC236}">
              <a16:creationId xmlns:a16="http://schemas.microsoft.com/office/drawing/2014/main" id="{5B777312-9F08-4864-A2ED-0C8517F00E1E}"/>
            </a:ext>
          </a:extLst>
        </xdr:cNvPr>
        <xdr:cNvSpPr txBox="1"/>
      </xdr:nvSpPr>
      <xdr:spPr>
        <a:xfrm>
          <a:off x="210757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94541</xdr:rowOff>
    </xdr:from>
    <xdr:ext cx="469744" cy="259045"/>
    <xdr:sp macro="" textlink="">
      <xdr:nvSpPr>
        <xdr:cNvPr id="857" name="n_2mainValue【庁舎】&#10;一人当たり面積">
          <a:extLst>
            <a:ext uri="{FF2B5EF4-FFF2-40B4-BE49-F238E27FC236}">
              <a16:creationId xmlns:a16="http://schemas.microsoft.com/office/drawing/2014/main" id="{445D88CB-A69C-4DDE-9467-86D9C2FA646A}"/>
            </a:ext>
          </a:extLst>
        </xdr:cNvPr>
        <xdr:cNvSpPr txBox="1"/>
      </xdr:nvSpPr>
      <xdr:spPr>
        <a:xfrm>
          <a:off x="20199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97807</xdr:rowOff>
    </xdr:from>
    <xdr:ext cx="469744" cy="259045"/>
    <xdr:sp macro="" textlink="">
      <xdr:nvSpPr>
        <xdr:cNvPr id="858" name="n_3mainValue【庁舎】&#10;一人当たり面積">
          <a:extLst>
            <a:ext uri="{FF2B5EF4-FFF2-40B4-BE49-F238E27FC236}">
              <a16:creationId xmlns:a16="http://schemas.microsoft.com/office/drawing/2014/main" id="{93AE01D7-57BE-46AA-A245-4191A9E5E635}"/>
            </a:ext>
          </a:extLst>
        </xdr:cNvPr>
        <xdr:cNvSpPr txBox="1"/>
      </xdr:nvSpPr>
      <xdr:spPr>
        <a:xfrm>
          <a:off x="19310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859" name="n_4mainValue【庁舎】&#10;一人当たり面積">
          <a:extLst>
            <a:ext uri="{FF2B5EF4-FFF2-40B4-BE49-F238E27FC236}">
              <a16:creationId xmlns:a16="http://schemas.microsoft.com/office/drawing/2014/main" id="{2E975950-F381-42D5-9526-8056C2356955}"/>
            </a:ext>
          </a:extLst>
        </xdr:cNvPr>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23DAA537-A5C1-4BD3-B4A9-81E92542CD5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A9507538-299D-4CEE-9A30-0EAAAE67C03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F312FE0E-2386-4ECD-9607-69C8AF896E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特に有形固定資産減価償却率が高い施設は、図書館、消防施設、市民会館であり、大規模改修や長寿命化を図る必要がある。今後の懸案事項として大型施設の文化会館及び保健福祉会館の老朽化が進んでいることから、大規模改修とともに他施設との統廃合や機能の複合化を図り、建物の健全性確保、施設の安定的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13037246</v>
      </c>
      <c r="BO4" s="407"/>
      <c r="BP4" s="407"/>
      <c r="BQ4" s="407"/>
      <c r="BR4" s="407"/>
      <c r="BS4" s="407"/>
      <c r="BT4" s="407"/>
      <c r="BU4" s="408"/>
      <c r="BV4" s="406">
        <v>13893328</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3.9</v>
      </c>
      <c r="CU4" s="413"/>
      <c r="CV4" s="413"/>
      <c r="CW4" s="413"/>
      <c r="CX4" s="413"/>
      <c r="CY4" s="413"/>
      <c r="CZ4" s="413"/>
      <c r="DA4" s="414"/>
      <c r="DB4" s="412">
        <v>6.5</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12703669</v>
      </c>
      <c r="BO5" s="444"/>
      <c r="BP5" s="444"/>
      <c r="BQ5" s="444"/>
      <c r="BR5" s="444"/>
      <c r="BS5" s="444"/>
      <c r="BT5" s="444"/>
      <c r="BU5" s="445"/>
      <c r="BV5" s="443">
        <v>13317874</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89.5</v>
      </c>
      <c r="CU5" s="441"/>
      <c r="CV5" s="441"/>
      <c r="CW5" s="441"/>
      <c r="CX5" s="441"/>
      <c r="CY5" s="441"/>
      <c r="CZ5" s="441"/>
      <c r="DA5" s="442"/>
      <c r="DB5" s="440">
        <v>85.9</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333577</v>
      </c>
      <c r="BO6" s="444"/>
      <c r="BP6" s="444"/>
      <c r="BQ6" s="444"/>
      <c r="BR6" s="444"/>
      <c r="BS6" s="444"/>
      <c r="BT6" s="444"/>
      <c r="BU6" s="445"/>
      <c r="BV6" s="443">
        <v>575454</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91.5</v>
      </c>
      <c r="CU6" s="481"/>
      <c r="CV6" s="481"/>
      <c r="CW6" s="481"/>
      <c r="CX6" s="481"/>
      <c r="CY6" s="481"/>
      <c r="CZ6" s="481"/>
      <c r="DA6" s="482"/>
      <c r="DB6" s="480">
        <v>90.8</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95</v>
      </c>
      <c r="AV7" s="476"/>
      <c r="AW7" s="476"/>
      <c r="AX7" s="476"/>
      <c r="AY7" s="477" t="s">
        <v>107</v>
      </c>
      <c r="AZ7" s="478"/>
      <c r="BA7" s="478"/>
      <c r="BB7" s="478"/>
      <c r="BC7" s="478"/>
      <c r="BD7" s="478"/>
      <c r="BE7" s="478"/>
      <c r="BF7" s="478"/>
      <c r="BG7" s="478"/>
      <c r="BH7" s="478"/>
      <c r="BI7" s="478"/>
      <c r="BJ7" s="478"/>
      <c r="BK7" s="478"/>
      <c r="BL7" s="478"/>
      <c r="BM7" s="479"/>
      <c r="BN7" s="443">
        <v>35717</v>
      </c>
      <c r="BO7" s="444"/>
      <c r="BP7" s="444"/>
      <c r="BQ7" s="444"/>
      <c r="BR7" s="444"/>
      <c r="BS7" s="444"/>
      <c r="BT7" s="444"/>
      <c r="BU7" s="445"/>
      <c r="BV7" s="443">
        <v>68601</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7622327</v>
      </c>
      <c r="CU7" s="444"/>
      <c r="CV7" s="444"/>
      <c r="CW7" s="444"/>
      <c r="CX7" s="444"/>
      <c r="CY7" s="444"/>
      <c r="CZ7" s="444"/>
      <c r="DA7" s="445"/>
      <c r="DB7" s="443">
        <v>7848287</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297860</v>
      </c>
      <c r="BO8" s="444"/>
      <c r="BP8" s="444"/>
      <c r="BQ8" s="444"/>
      <c r="BR8" s="444"/>
      <c r="BS8" s="444"/>
      <c r="BT8" s="444"/>
      <c r="BU8" s="445"/>
      <c r="BV8" s="443">
        <v>506853</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0.64</v>
      </c>
      <c r="CU8" s="484"/>
      <c r="CV8" s="484"/>
      <c r="CW8" s="484"/>
      <c r="CX8" s="484"/>
      <c r="CY8" s="484"/>
      <c r="CZ8" s="484"/>
      <c r="DA8" s="485"/>
      <c r="DB8" s="483">
        <v>0.66</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33477</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95</v>
      </c>
      <c r="AV9" s="476"/>
      <c r="AW9" s="476"/>
      <c r="AX9" s="476"/>
      <c r="AY9" s="477" t="s">
        <v>117</v>
      </c>
      <c r="AZ9" s="478"/>
      <c r="BA9" s="478"/>
      <c r="BB9" s="478"/>
      <c r="BC9" s="478"/>
      <c r="BD9" s="478"/>
      <c r="BE9" s="478"/>
      <c r="BF9" s="478"/>
      <c r="BG9" s="478"/>
      <c r="BH9" s="478"/>
      <c r="BI9" s="478"/>
      <c r="BJ9" s="478"/>
      <c r="BK9" s="478"/>
      <c r="BL9" s="478"/>
      <c r="BM9" s="479"/>
      <c r="BN9" s="443">
        <v>-208993</v>
      </c>
      <c r="BO9" s="444"/>
      <c r="BP9" s="444"/>
      <c r="BQ9" s="444"/>
      <c r="BR9" s="444"/>
      <c r="BS9" s="444"/>
      <c r="BT9" s="444"/>
      <c r="BU9" s="445"/>
      <c r="BV9" s="443">
        <v>-85406</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13.4</v>
      </c>
      <c r="CU9" s="441"/>
      <c r="CV9" s="441"/>
      <c r="CW9" s="441"/>
      <c r="CX9" s="441"/>
      <c r="CY9" s="441"/>
      <c r="CZ9" s="441"/>
      <c r="DA9" s="442"/>
      <c r="DB9" s="440">
        <v>13.7</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33690</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255759</v>
      </c>
      <c r="BO10" s="444"/>
      <c r="BP10" s="444"/>
      <c r="BQ10" s="444"/>
      <c r="BR10" s="444"/>
      <c r="BS10" s="444"/>
      <c r="BT10" s="444"/>
      <c r="BU10" s="445"/>
      <c r="BV10" s="443">
        <v>482529</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95</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129</v>
      </c>
      <c r="DC11" s="484"/>
      <c r="DD11" s="484"/>
      <c r="DE11" s="484"/>
      <c r="DF11" s="484"/>
      <c r="DG11" s="484"/>
      <c r="DH11" s="484"/>
      <c r="DI11" s="485"/>
    </row>
    <row r="12" spans="1:119" ht="18.75" customHeight="1" x14ac:dyDescent="0.15">
      <c r="A12" s="181"/>
      <c r="B12" s="503" t="s">
        <v>130</v>
      </c>
      <c r="C12" s="504"/>
      <c r="D12" s="504"/>
      <c r="E12" s="504"/>
      <c r="F12" s="504"/>
      <c r="G12" s="504"/>
      <c r="H12" s="504"/>
      <c r="I12" s="504"/>
      <c r="J12" s="504"/>
      <c r="K12" s="505"/>
      <c r="L12" s="512" t="s">
        <v>131</v>
      </c>
      <c r="M12" s="513"/>
      <c r="N12" s="513"/>
      <c r="O12" s="513"/>
      <c r="P12" s="513"/>
      <c r="Q12" s="514"/>
      <c r="R12" s="515">
        <v>33773</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95</v>
      </c>
      <c r="AV12" s="476"/>
      <c r="AW12" s="476"/>
      <c r="AX12" s="476"/>
      <c r="AY12" s="477" t="s">
        <v>135</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136</v>
      </c>
      <c r="CE12" s="447"/>
      <c r="CF12" s="447"/>
      <c r="CG12" s="447"/>
      <c r="CH12" s="447"/>
      <c r="CI12" s="447"/>
      <c r="CJ12" s="447"/>
      <c r="CK12" s="447"/>
      <c r="CL12" s="447"/>
      <c r="CM12" s="447"/>
      <c r="CN12" s="447"/>
      <c r="CO12" s="447"/>
      <c r="CP12" s="447"/>
      <c r="CQ12" s="447"/>
      <c r="CR12" s="447"/>
      <c r="CS12" s="448"/>
      <c r="CT12" s="483" t="s">
        <v>129</v>
      </c>
      <c r="CU12" s="484"/>
      <c r="CV12" s="484"/>
      <c r="CW12" s="484"/>
      <c r="CX12" s="484"/>
      <c r="CY12" s="484"/>
      <c r="CZ12" s="484"/>
      <c r="DA12" s="485"/>
      <c r="DB12" s="483" t="s">
        <v>137</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138</v>
      </c>
      <c r="N13" s="535"/>
      <c r="O13" s="535"/>
      <c r="P13" s="535"/>
      <c r="Q13" s="536"/>
      <c r="R13" s="527">
        <v>33469</v>
      </c>
      <c r="S13" s="528"/>
      <c r="T13" s="528"/>
      <c r="U13" s="528"/>
      <c r="V13" s="529"/>
      <c r="W13" s="459" t="s">
        <v>139</v>
      </c>
      <c r="X13" s="460"/>
      <c r="Y13" s="460"/>
      <c r="Z13" s="460"/>
      <c r="AA13" s="460"/>
      <c r="AB13" s="450"/>
      <c r="AC13" s="494">
        <v>201</v>
      </c>
      <c r="AD13" s="495"/>
      <c r="AE13" s="495"/>
      <c r="AF13" s="495"/>
      <c r="AG13" s="537"/>
      <c r="AH13" s="494">
        <v>211</v>
      </c>
      <c r="AI13" s="495"/>
      <c r="AJ13" s="495"/>
      <c r="AK13" s="495"/>
      <c r="AL13" s="496"/>
      <c r="AM13" s="472" t="s">
        <v>140</v>
      </c>
      <c r="AN13" s="473"/>
      <c r="AO13" s="473"/>
      <c r="AP13" s="473"/>
      <c r="AQ13" s="473"/>
      <c r="AR13" s="473"/>
      <c r="AS13" s="473"/>
      <c r="AT13" s="474"/>
      <c r="AU13" s="475" t="s">
        <v>141</v>
      </c>
      <c r="AV13" s="476"/>
      <c r="AW13" s="476"/>
      <c r="AX13" s="476"/>
      <c r="AY13" s="477" t="s">
        <v>142</v>
      </c>
      <c r="AZ13" s="478"/>
      <c r="BA13" s="478"/>
      <c r="BB13" s="478"/>
      <c r="BC13" s="478"/>
      <c r="BD13" s="478"/>
      <c r="BE13" s="478"/>
      <c r="BF13" s="478"/>
      <c r="BG13" s="478"/>
      <c r="BH13" s="478"/>
      <c r="BI13" s="478"/>
      <c r="BJ13" s="478"/>
      <c r="BK13" s="478"/>
      <c r="BL13" s="478"/>
      <c r="BM13" s="479"/>
      <c r="BN13" s="443">
        <v>46766</v>
      </c>
      <c r="BO13" s="444"/>
      <c r="BP13" s="444"/>
      <c r="BQ13" s="444"/>
      <c r="BR13" s="444"/>
      <c r="BS13" s="444"/>
      <c r="BT13" s="444"/>
      <c r="BU13" s="445"/>
      <c r="BV13" s="443">
        <v>397123</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10.6</v>
      </c>
      <c r="CU13" s="441"/>
      <c r="CV13" s="441"/>
      <c r="CW13" s="441"/>
      <c r="CX13" s="441"/>
      <c r="CY13" s="441"/>
      <c r="CZ13" s="441"/>
      <c r="DA13" s="442"/>
      <c r="DB13" s="440">
        <v>9.6</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144</v>
      </c>
      <c r="M14" s="525"/>
      <c r="N14" s="525"/>
      <c r="O14" s="525"/>
      <c r="P14" s="525"/>
      <c r="Q14" s="526"/>
      <c r="R14" s="527">
        <v>33815</v>
      </c>
      <c r="S14" s="528"/>
      <c r="T14" s="528"/>
      <c r="U14" s="528"/>
      <c r="V14" s="529"/>
      <c r="W14" s="433"/>
      <c r="X14" s="434"/>
      <c r="Y14" s="434"/>
      <c r="Z14" s="434"/>
      <c r="AA14" s="434"/>
      <c r="AB14" s="423"/>
      <c r="AC14" s="530">
        <v>1.3</v>
      </c>
      <c r="AD14" s="531"/>
      <c r="AE14" s="531"/>
      <c r="AF14" s="531"/>
      <c r="AG14" s="532"/>
      <c r="AH14" s="530">
        <v>1.4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v>31</v>
      </c>
      <c r="CU14" s="542"/>
      <c r="CV14" s="542"/>
      <c r="CW14" s="542"/>
      <c r="CX14" s="542"/>
      <c r="CY14" s="542"/>
      <c r="CZ14" s="542"/>
      <c r="DA14" s="543"/>
      <c r="DB14" s="541">
        <v>40.200000000000003</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138</v>
      </c>
      <c r="N15" s="535"/>
      <c r="O15" s="535"/>
      <c r="P15" s="535"/>
      <c r="Q15" s="536"/>
      <c r="R15" s="527">
        <v>33556</v>
      </c>
      <c r="S15" s="528"/>
      <c r="T15" s="528"/>
      <c r="U15" s="528"/>
      <c r="V15" s="529"/>
      <c r="W15" s="459" t="s">
        <v>146</v>
      </c>
      <c r="X15" s="460"/>
      <c r="Y15" s="460"/>
      <c r="Z15" s="460"/>
      <c r="AA15" s="460"/>
      <c r="AB15" s="450"/>
      <c r="AC15" s="494">
        <v>5349</v>
      </c>
      <c r="AD15" s="495"/>
      <c r="AE15" s="495"/>
      <c r="AF15" s="495"/>
      <c r="AG15" s="537"/>
      <c r="AH15" s="494">
        <v>5409</v>
      </c>
      <c r="AI15" s="495"/>
      <c r="AJ15" s="495"/>
      <c r="AK15" s="495"/>
      <c r="AL15" s="496"/>
      <c r="AM15" s="472"/>
      <c r="AN15" s="473"/>
      <c r="AO15" s="473"/>
      <c r="AP15" s="473"/>
      <c r="AQ15" s="473"/>
      <c r="AR15" s="473"/>
      <c r="AS15" s="473"/>
      <c r="AT15" s="474"/>
      <c r="AU15" s="475"/>
      <c r="AV15" s="476"/>
      <c r="AW15" s="476"/>
      <c r="AX15" s="476"/>
      <c r="AY15" s="403" t="s">
        <v>147</v>
      </c>
      <c r="AZ15" s="404"/>
      <c r="BA15" s="404"/>
      <c r="BB15" s="404"/>
      <c r="BC15" s="404"/>
      <c r="BD15" s="404"/>
      <c r="BE15" s="404"/>
      <c r="BF15" s="404"/>
      <c r="BG15" s="404"/>
      <c r="BH15" s="404"/>
      <c r="BI15" s="404"/>
      <c r="BJ15" s="404"/>
      <c r="BK15" s="404"/>
      <c r="BL15" s="404"/>
      <c r="BM15" s="405"/>
      <c r="BN15" s="406">
        <v>4007287</v>
      </c>
      <c r="BO15" s="407"/>
      <c r="BP15" s="407"/>
      <c r="BQ15" s="407"/>
      <c r="BR15" s="407"/>
      <c r="BS15" s="407"/>
      <c r="BT15" s="407"/>
      <c r="BU15" s="408"/>
      <c r="BV15" s="406">
        <v>3871240</v>
      </c>
      <c r="BW15" s="407"/>
      <c r="BX15" s="407"/>
      <c r="BY15" s="407"/>
      <c r="BZ15" s="407"/>
      <c r="CA15" s="407"/>
      <c r="CB15" s="407"/>
      <c r="CC15" s="408"/>
      <c r="CD15" s="544" t="s">
        <v>148</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149</v>
      </c>
      <c r="M16" s="547"/>
      <c r="N16" s="547"/>
      <c r="O16" s="547"/>
      <c r="P16" s="547"/>
      <c r="Q16" s="548"/>
      <c r="R16" s="549" t="s">
        <v>150</v>
      </c>
      <c r="S16" s="550"/>
      <c r="T16" s="550"/>
      <c r="U16" s="550"/>
      <c r="V16" s="551"/>
      <c r="W16" s="433"/>
      <c r="X16" s="434"/>
      <c r="Y16" s="434"/>
      <c r="Z16" s="434"/>
      <c r="AA16" s="434"/>
      <c r="AB16" s="423"/>
      <c r="AC16" s="530">
        <v>35.299999999999997</v>
      </c>
      <c r="AD16" s="531"/>
      <c r="AE16" s="531"/>
      <c r="AF16" s="531"/>
      <c r="AG16" s="532"/>
      <c r="AH16" s="530">
        <v>36.299999999999997</v>
      </c>
      <c r="AI16" s="531"/>
      <c r="AJ16" s="531"/>
      <c r="AK16" s="531"/>
      <c r="AL16" s="533"/>
      <c r="AM16" s="472"/>
      <c r="AN16" s="473"/>
      <c r="AO16" s="473"/>
      <c r="AP16" s="473"/>
      <c r="AQ16" s="473"/>
      <c r="AR16" s="473"/>
      <c r="AS16" s="473"/>
      <c r="AT16" s="474"/>
      <c r="AU16" s="475"/>
      <c r="AV16" s="476"/>
      <c r="AW16" s="476"/>
      <c r="AX16" s="476"/>
      <c r="AY16" s="477" t="s">
        <v>151</v>
      </c>
      <c r="AZ16" s="478"/>
      <c r="BA16" s="478"/>
      <c r="BB16" s="478"/>
      <c r="BC16" s="478"/>
      <c r="BD16" s="478"/>
      <c r="BE16" s="478"/>
      <c r="BF16" s="478"/>
      <c r="BG16" s="478"/>
      <c r="BH16" s="478"/>
      <c r="BI16" s="478"/>
      <c r="BJ16" s="478"/>
      <c r="BK16" s="478"/>
      <c r="BL16" s="478"/>
      <c r="BM16" s="479"/>
      <c r="BN16" s="443">
        <v>6401036</v>
      </c>
      <c r="BO16" s="444"/>
      <c r="BP16" s="444"/>
      <c r="BQ16" s="444"/>
      <c r="BR16" s="444"/>
      <c r="BS16" s="444"/>
      <c r="BT16" s="444"/>
      <c r="BU16" s="445"/>
      <c r="BV16" s="443">
        <v>6231219</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152</v>
      </c>
      <c r="N17" s="555"/>
      <c r="O17" s="555"/>
      <c r="P17" s="555"/>
      <c r="Q17" s="556"/>
      <c r="R17" s="549" t="s">
        <v>153</v>
      </c>
      <c r="S17" s="550"/>
      <c r="T17" s="550"/>
      <c r="U17" s="550"/>
      <c r="V17" s="551"/>
      <c r="W17" s="459" t="s">
        <v>154</v>
      </c>
      <c r="X17" s="460"/>
      <c r="Y17" s="460"/>
      <c r="Z17" s="460"/>
      <c r="AA17" s="460"/>
      <c r="AB17" s="450"/>
      <c r="AC17" s="494">
        <v>9618</v>
      </c>
      <c r="AD17" s="495"/>
      <c r="AE17" s="495"/>
      <c r="AF17" s="495"/>
      <c r="AG17" s="537"/>
      <c r="AH17" s="494">
        <v>9292</v>
      </c>
      <c r="AI17" s="495"/>
      <c r="AJ17" s="495"/>
      <c r="AK17" s="495"/>
      <c r="AL17" s="496"/>
      <c r="AM17" s="472"/>
      <c r="AN17" s="473"/>
      <c r="AO17" s="473"/>
      <c r="AP17" s="473"/>
      <c r="AQ17" s="473"/>
      <c r="AR17" s="473"/>
      <c r="AS17" s="473"/>
      <c r="AT17" s="474"/>
      <c r="AU17" s="475"/>
      <c r="AV17" s="476"/>
      <c r="AW17" s="476"/>
      <c r="AX17" s="476"/>
      <c r="AY17" s="477" t="s">
        <v>155</v>
      </c>
      <c r="AZ17" s="478"/>
      <c r="BA17" s="478"/>
      <c r="BB17" s="478"/>
      <c r="BC17" s="478"/>
      <c r="BD17" s="478"/>
      <c r="BE17" s="478"/>
      <c r="BF17" s="478"/>
      <c r="BG17" s="478"/>
      <c r="BH17" s="478"/>
      <c r="BI17" s="478"/>
      <c r="BJ17" s="478"/>
      <c r="BK17" s="478"/>
      <c r="BL17" s="478"/>
      <c r="BM17" s="479"/>
      <c r="BN17" s="443">
        <v>5061025</v>
      </c>
      <c r="BO17" s="444"/>
      <c r="BP17" s="444"/>
      <c r="BQ17" s="444"/>
      <c r="BR17" s="444"/>
      <c r="BS17" s="444"/>
      <c r="BT17" s="444"/>
      <c r="BU17" s="445"/>
      <c r="BV17" s="443">
        <v>4890308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8" t="s">
        <v>156</v>
      </c>
      <c r="C18" s="486"/>
      <c r="D18" s="486"/>
      <c r="E18" s="569"/>
      <c r="F18" s="569"/>
      <c r="G18" s="569"/>
      <c r="H18" s="569"/>
      <c r="I18" s="569"/>
      <c r="J18" s="569"/>
      <c r="K18" s="569"/>
      <c r="L18" s="570">
        <v>22.61</v>
      </c>
      <c r="M18" s="570"/>
      <c r="N18" s="570"/>
      <c r="O18" s="570"/>
      <c r="P18" s="570"/>
      <c r="Q18" s="570"/>
      <c r="R18" s="571"/>
      <c r="S18" s="571"/>
      <c r="T18" s="571"/>
      <c r="U18" s="571"/>
      <c r="V18" s="572"/>
      <c r="W18" s="461"/>
      <c r="X18" s="462"/>
      <c r="Y18" s="462"/>
      <c r="Z18" s="462"/>
      <c r="AA18" s="462"/>
      <c r="AB18" s="453"/>
      <c r="AC18" s="573">
        <v>63.4</v>
      </c>
      <c r="AD18" s="574"/>
      <c r="AE18" s="574"/>
      <c r="AF18" s="574"/>
      <c r="AG18" s="575"/>
      <c r="AH18" s="573">
        <v>62.3</v>
      </c>
      <c r="AI18" s="574"/>
      <c r="AJ18" s="574"/>
      <c r="AK18" s="574"/>
      <c r="AL18" s="576"/>
      <c r="AM18" s="472"/>
      <c r="AN18" s="473"/>
      <c r="AO18" s="473"/>
      <c r="AP18" s="473"/>
      <c r="AQ18" s="473"/>
      <c r="AR18" s="473"/>
      <c r="AS18" s="473"/>
      <c r="AT18" s="474"/>
      <c r="AU18" s="475"/>
      <c r="AV18" s="476"/>
      <c r="AW18" s="476"/>
      <c r="AX18" s="476"/>
      <c r="AY18" s="477" t="s">
        <v>157</v>
      </c>
      <c r="AZ18" s="478"/>
      <c r="BA18" s="478"/>
      <c r="BB18" s="478"/>
      <c r="BC18" s="478"/>
      <c r="BD18" s="478"/>
      <c r="BE18" s="478"/>
      <c r="BF18" s="478"/>
      <c r="BG18" s="478"/>
      <c r="BH18" s="478"/>
      <c r="BI18" s="478"/>
      <c r="BJ18" s="478"/>
      <c r="BK18" s="478"/>
      <c r="BL18" s="478"/>
      <c r="BM18" s="479"/>
      <c r="BN18" s="443">
        <v>6943984</v>
      </c>
      <c r="BO18" s="444"/>
      <c r="BP18" s="444"/>
      <c r="BQ18" s="444"/>
      <c r="BR18" s="444"/>
      <c r="BS18" s="444"/>
      <c r="BT18" s="444"/>
      <c r="BU18" s="445"/>
      <c r="BV18" s="443">
        <v>6843522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8" t="s">
        <v>158</v>
      </c>
      <c r="C19" s="486"/>
      <c r="D19" s="486"/>
      <c r="E19" s="569"/>
      <c r="F19" s="569"/>
      <c r="G19" s="569"/>
      <c r="H19" s="569"/>
      <c r="I19" s="569"/>
      <c r="J19" s="569"/>
      <c r="K19" s="569"/>
      <c r="L19" s="577">
        <v>1481</v>
      </c>
      <c r="M19" s="577"/>
      <c r="N19" s="577"/>
      <c r="O19" s="577"/>
      <c r="P19" s="577"/>
      <c r="Q19" s="577"/>
      <c r="R19" s="578"/>
      <c r="S19" s="578"/>
      <c r="T19" s="578"/>
      <c r="U19" s="578"/>
      <c r="V19" s="579"/>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159</v>
      </c>
      <c r="AZ19" s="478"/>
      <c r="BA19" s="478"/>
      <c r="BB19" s="478"/>
      <c r="BC19" s="478"/>
      <c r="BD19" s="478"/>
      <c r="BE19" s="478"/>
      <c r="BF19" s="478"/>
      <c r="BG19" s="478"/>
      <c r="BH19" s="478"/>
      <c r="BI19" s="478"/>
      <c r="BJ19" s="478"/>
      <c r="BK19" s="478"/>
      <c r="BL19" s="478"/>
      <c r="BM19" s="479"/>
      <c r="BN19" s="443">
        <v>8858010</v>
      </c>
      <c r="BO19" s="444"/>
      <c r="BP19" s="444"/>
      <c r="BQ19" s="444"/>
      <c r="BR19" s="444"/>
      <c r="BS19" s="444"/>
      <c r="BT19" s="444"/>
      <c r="BU19" s="445"/>
      <c r="BV19" s="443">
        <v>9043708</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8" t="s">
        <v>160</v>
      </c>
      <c r="C20" s="486"/>
      <c r="D20" s="486"/>
      <c r="E20" s="569"/>
      <c r="F20" s="569"/>
      <c r="G20" s="569"/>
      <c r="H20" s="569"/>
      <c r="I20" s="569"/>
      <c r="J20" s="569"/>
      <c r="K20" s="569"/>
      <c r="L20" s="577">
        <v>12757</v>
      </c>
      <c r="M20" s="577"/>
      <c r="N20" s="577"/>
      <c r="O20" s="577"/>
      <c r="P20" s="577"/>
      <c r="Q20" s="577"/>
      <c r="R20" s="578"/>
      <c r="S20" s="578"/>
      <c r="T20" s="578"/>
      <c r="U20" s="578"/>
      <c r="V20" s="579"/>
      <c r="W20" s="461"/>
      <c r="X20" s="462"/>
      <c r="Y20" s="462"/>
      <c r="Z20" s="462"/>
      <c r="AA20" s="462"/>
      <c r="AB20" s="462"/>
      <c r="AC20" s="580"/>
      <c r="AD20" s="580"/>
      <c r="AE20" s="580"/>
      <c r="AF20" s="580"/>
      <c r="AG20" s="580"/>
      <c r="AH20" s="580"/>
      <c r="AI20" s="580"/>
      <c r="AJ20" s="580"/>
      <c r="AK20" s="580"/>
      <c r="AL20" s="581"/>
      <c r="AM20" s="582"/>
      <c r="AN20" s="498"/>
      <c r="AO20" s="498"/>
      <c r="AP20" s="498"/>
      <c r="AQ20" s="498"/>
      <c r="AR20" s="498"/>
      <c r="AS20" s="498"/>
      <c r="AT20" s="499"/>
      <c r="AU20" s="583"/>
      <c r="AV20" s="584"/>
      <c r="AW20" s="584"/>
      <c r="AX20" s="585"/>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162</v>
      </c>
      <c r="C22" s="587"/>
      <c r="D22" s="588"/>
      <c r="E22" s="455" t="s">
        <v>1</v>
      </c>
      <c r="F22" s="460"/>
      <c r="G22" s="460"/>
      <c r="H22" s="460"/>
      <c r="I22" s="460"/>
      <c r="J22" s="460"/>
      <c r="K22" s="450"/>
      <c r="L22" s="455" t="s">
        <v>163</v>
      </c>
      <c r="M22" s="460"/>
      <c r="N22" s="460"/>
      <c r="O22" s="460"/>
      <c r="P22" s="450"/>
      <c r="Q22" s="618" t="s">
        <v>164</v>
      </c>
      <c r="R22" s="619"/>
      <c r="S22" s="619"/>
      <c r="T22" s="619"/>
      <c r="U22" s="619"/>
      <c r="V22" s="620"/>
      <c r="W22" s="586" t="s">
        <v>165</v>
      </c>
      <c r="X22" s="587"/>
      <c r="Y22" s="588"/>
      <c r="Z22" s="455" t="s">
        <v>1</v>
      </c>
      <c r="AA22" s="460"/>
      <c r="AB22" s="460"/>
      <c r="AC22" s="460"/>
      <c r="AD22" s="460"/>
      <c r="AE22" s="460"/>
      <c r="AF22" s="460"/>
      <c r="AG22" s="450"/>
      <c r="AH22" s="624" t="s">
        <v>166</v>
      </c>
      <c r="AI22" s="460"/>
      <c r="AJ22" s="460"/>
      <c r="AK22" s="460"/>
      <c r="AL22" s="450"/>
      <c r="AM22" s="624" t="s">
        <v>167</v>
      </c>
      <c r="AN22" s="625"/>
      <c r="AO22" s="625"/>
      <c r="AP22" s="625"/>
      <c r="AQ22" s="625"/>
      <c r="AR22" s="626"/>
      <c r="AS22" s="618" t="s">
        <v>164</v>
      </c>
      <c r="AT22" s="619"/>
      <c r="AU22" s="619"/>
      <c r="AV22" s="619"/>
      <c r="AW22" s="619"/>
      <c r="AX22" s="630"/>
      <c r="AY22" s="403" t="s">
        <v>168</v>
      </c>
      <c r="AZ22" s="404"/>
      <c r="BA22" s="404"/>
      <c r="BB22" s="404"/>
      <c r="BC22" s="404"/>
      <c r="BD22" s="404"/>
      <c r="BE22" s="404"/>
      <c r="BF22" s="404"/>
      <c r="BG22" s="404"/>
      <c r="BH22" s="404"/>
      <c r="BI22" s="404"/>
      <c r="BJ22" s="404"/>
      <c r="BK22" s="404"/>
      <c r="BL22" s="404"/>
      <c r="BM22" s="405"/>
      <c r="BN22" s="406">
        <v>11853667</v>
      </c>
      <c r="BO22" s="407"/>
      <c r="BP22" s="407"/>
      <c r="BQ22" s="407"/>
      <c r="BR22" s="407"/>
      <c r="BS22" s="407"/>
      <c r="BT22" s="407"/>
      <c r="BU22" s="408"/>
      <c r="BV22" s="406">
        <v>12501008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169</v>
      </c>
      <c r="AZ23" s="478"/>
      <c r="BA23" s="478"/>
      <c r="BB23" s="478"/>
      <c r="BC23" s="478"/>
      <c r="BD23" s="478"/>
      <c r="BE23" s="478"/>
      <c r="BF23" s="478"/>
      <c r="BG23" s="478"/>
      <c r="BH23" s="478"/>
      <c r="BI23" s="478"/>
      <c r="BJ23" s="478"/>
      <c r="BK23" s="478"/>
      <c r="BL23" s="478"/>
      <c r="BM23" s="479"/>
      <c r="BN23" s="443">
        <v>9851800</v>
      </c>
      <c r="BO23" s="444"/>
      <c r="BP23" s="444"/>
      <c r="BQ23" s="444"/>
      <c r="BR23" s="444"/>
      <c r="BS23" s="444"/>
      <c r="BT23" s="444"/>
      <c r="BU23" s="445"/>
      <c r="BV23" s="443">
        <v>10433777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170</v>
      </c>
      <c r="F24" s="473"/>
      <c r="G24" s="473"/>
      <c r="H24" s="473"/>
      <c r="I24" s="473"/>
      <c r="J24" s="473"/>
      <c r="K24" s="474"/>
      <c r="L24" s="494">
        <v>1</v>
      </c>
      <c r="M24" s="495"/>
      <c r="N24" s="495"/>
      <c r="O24" s="495"/>
      <c r="P24" s="537"/>
      <c r="Q24" s="494">
        <v>7565</v>
      </c>
      <c r="R24" s="495"/>
      <c r="S24" s="495"/>
      <c r="T24" s="495"/>
      <c r="U24" s="495"/>
      <c r="V24" s="537"/>
      <c r="W24" s="589"/>
      <c r="X24" s="590"/>
      <c r="Y24" s="591"/>
      <c r="Z24" s="493" t="s">
        <v>171</v>
      </c>
      <c r="AA24" s="473"/>
      <c r="AB24" s="473"/>
      <c r="AC24" s="473"/>
      <c r="AD24" s="473"/>
      <c r="AE24" s="473"/>
      <c r="AF24" s="473"/>
      <c r="AG24" s="474"/>
      <c r="AH24" s="494">
        <v>158</v>
      </c>
      <c r="AI24" s="495"/>
      <c r="AJ24" s="495"/>
      <c r="AK24" s="495"/>
      <c r="AL24" s="537"/>
      <c r="AM24" s="494">
        <v>446192</v>
      </c>
      <c r="AN24" s="495"/>
      <c r="AO24" s="495"/>
      <c r="AP24" s="495"/>
      <c r="AQ24" s="495"/>
      <c r="AR24" s="537"/>
      <c r="AS24" s="494">
        <v>2824</v>
      </c>
      <c r="AT24" s="495"/>
      <c r="AU24" s="495"/>
      <c r="AV24" s="495"/>
      <c r="AW24" s="495"/>
      <c r="AX24" s="496"/>
      <c r="AY24" s="562" t="s">
        <v>172</v>
      </c>
      <c r="AZ24" s="563"/>
      <c r="BA24" s="563"/>
      <c r="BB24" s="563"/>
      <c r="BC24" s="563"/>
      <c r="BD24" s="563"/>
      <c r="BE24" s="563"/>
      <c r="BF24" s="563"/>
      <c r="BG24" s="563"/>
      <c r="BH24" s="563"/>
      <c r="BI24" s="563"/>
      <c r="BJ24" s="563"/>
      <c r="BK24" s="563"/>
      <c r="BL24" s="563"/>
      <c r="BM24" s="564"/>
      <c r="BN24" s="443">
        <v>6303005</v>
      </c>
      <c r="BO24" s="444"/>
      <c r="BP24" s="444"/>
      <c r="BQ24" s="444"/>
      <c r="BR24" s="444"/>
      <c r="BS24" s="444"/>
      <c r="BT24" s="444"/>
      <c r="BU24" s="445"/>
      <c r="BV24" s="443">
        <v>6631011</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173</v>
      </c>
      <c r="F25" s="473"/>
      <c r="G25" s="473"/>
      <c r="H25" s="473"/>
      <c r="I25" s="473"/>
      <c r="J25" s="473"/>
      <c r="K25" s="474"/>
      <c r="L25" s="494">
        <v>1</v>
      </c>
      <c r="M25" s="495"/>
      <c r="N25" s="495"/>
      <c r="O25" s="495"/>
      <c r="P25" s="537"/>
      <c r="Q25" s="494">
        <v>6570</v>
      </c>
      <c r="R25" s="495"/>
      <c r="S25" s="495"/>
      <c r="T25" s="495"/>
      <c r="U25" s="495"/>
      <c r="V25" s="537"/>
      <c r="W25" s="589"/>
      <c r="X25" s="590"/>
      <c r="Y25" s="591"/>
      <c r="Z25" s="493" t="s">
        <v>174</v>
      </c>
      <c r="AA25" s="473"/>
      <c r="AB25" s="473"/>
      <c r="AC25" s="473"/>
      <c r="AD25" s="473"/>
      <c r="AE25" s="473"/>
      <c r="AF25" s="473"/>
      <c r="AG25" s="474"/>
      <c r="AH25" s="494" t="s">
        <v>175</v>
      </c>
      <c r="AI25" s="495"/>
      <c r="AJ25" s="495"/>
      <c r="AK25" s="495"/>
      <c r="AL25" s="537"/>
      <c r="AM25" s="494" t="s">
        <v>129</v>
      </c>
      <c r="AN25" s="495"/>
      <c r="AO25" s="495"/>
      <c r="AP25" s="495"/>
      <c r="AQ25" s="495"/>
      <c r="AR25" s="537"/>
      <c r="AS25" s="494" t="s">
        <v>129</v>
      </c>
      <c r="AT25" s="495"/>
      <c r="AU25" s="495"/>
      <c r="AV25" s="495"/>
      <c r="AW25" s="495"/>
      <c r="AX25" s="496"/>
      <c r="AY25" s="403" t="s">
        <v>176</v>
      </c>
      <c r="AZ25" s="404"/>
      <c r="BA25" s="404"/>
      <c r="BB25" s="404"/>
      <c r="BC25" s="404"/>
      <c r="BD25" s="404"/>
      <c r="BE25" s="404"/>
      <c r="BF25" s="404"/>
      <c r="BG25" s="404"/>
      <c r="BH25" s="404"/>
      <c r="BI25" s="404"/>
      <c r="BJ25" s="404"/>
      <c r="BK25" s="404"/>
      <c r="BL25" s="404"/>
      <c r="BM25" s="405"/>
      <c r="BN25" s="406">
        <v>34265</v>
      </c>
      <c r="BO25" s="407"/>
      <c r="BP25" s="407"/>
      <c r="BQ25" s="407"/>
      <c r="BR25" s="407"/>
      <c r="BS25" s="407"/>
      <c r="BT25" s="407"/>
      <c r="BU25" s="408"/>
      <c r="BV25" s="406">
        <v>42650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177</v>
      </c>
      <c r="F26" s="473"/>
      <c r="G26" s="473"/>
      <c r="H26" s="473"/>
      <c r="I26" s="473"/>
      <c r="J26" s="473"/>
      <c r="K26" s="474"/>
      <c r="L26" s="494">
        <v>1</v>
      </c>
      <c r="M26" s="495"/>
      <c r="N26" s="495"/>
      <c r="O26" s="495"/>
      <c r="P26" s="537"/>
      <c r="Q26" s="494">
        <v>6210</v>
      </c>
      <c r="R26" s="495"/>
      <c r="S26" s="495"/>
      <c r="T26" s="495"/>
      <c r="U26" s="495"/>
      <c r="V26" s="537"/>
      <c r="W26" s="589"/>
      <c r="X26" s="590"/>
      <c r="Y26" s="591"/>
      <c r="Z26" s="493" t="s">
        <v>178</v>
      </c>
      <c r="AA26" s="595"/>
      <c r="AB26" s="595"/>
      <c r="AC26" s="595"/>
      <c r="AD26" s="595"/>
      <c r="AE26" s="595"/>
      <c r="AF26" s="595"/>
      <c r="AG26" s="596"/>
      <c r="AH26" s="494" t="s">
        <v>129</v>
      </c>
      <c r="AI26" s="495"/>
      <c r="AJ26" s="495"/>
      <c r="AK26" s="495"/>
      <c r="AL26" s="537"/>
      <c r="AM26" s="494" t="s">
        <v>175</v>
      </c>
      <c r="AN26" s="495"/>
      <c r="AO26" s="495"/>
      <c r="AP26" s="495"/>
      <c r="AQ26" s="495"/>
      <c r="AR26" s="537"/>
      <c r="AS26" s="494" t="s">
        <v>175</v>
      </c>
      <c r="AT26" s="495"/>
      <c r="AU26" s="495"/>
      <c r="AV26" s="495"/>
      <c r="AW26" s="495"/>
      <c r="AX26" s="496"/>
      <c r="AY26" s="446" t="s">
        <v>179</v>
      </c>
      <c r="AZ26" s="447"/>
      <c r="BA26" s="447"/>
      <c r="BB26" s="447"/>
      <c r="BC26" s="447"/>
      <c r="BD26" s="447"/>
      <c r="BE26" s="447"/>
      <c r="BF26" s="447"/>
      <c r="BG26" s="447"/>
      <c r="BH26" s="447"/>
      <c r="BI26" s="447"/>
      <c r="BJ26" s="447"/>
      <c r="BK26" s="447"/>
      <c r="BL26" s="447"/>
      <c r="BM26" s="448"/>
      <c r="BN26" s="443" t="s">
        <v>175</v>
      </c>
      <c r="BO26" s="444"/>
      <c r="BP26" s="444"/>
      <c r="BQ26" s="444"/>
      <c r="BR26" s="444"/>
      <c r="BS26" s="444"/>
      <c r="BT26" s="444"/>
      <c r="BU26" s="445"/>
      <c r="BV26" s="443" t="s">
        <v>129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180</v>
      </c>
      <c r="F27" s="473"/>
      <c r="G27" s="473"/>
      <c r="H27" s="473"/>
      <c r="I27" s="473"/>
      <c r="J27" s="473"/>
      <c r="K27" s="474"/>
      <c r="L27" s="494">
        <v>1</v>
      </c>
      <c r="M27" s="495"/>
      <c r="N27" s="495"/>
      <c r="O27" s="495"/>
      <c r="P27" s="537"/>
      <c r="Q27" s="494">
        <v>3900</v>
      </c>
      <c r="R27" s="495"/>
      <c r="S27" s="495"/>
      <c r="T27" s="495"/>
      <c r="U27" s="495"/>
      <c r="V27" s="537"/>
      <c r="W27" s="589"/>
      <c r="X27" s="590"/>
      <c r="Y27" s="591"/>
      <c r="Z27" s="493" t="s">
        <v>181</v>
      </c>
      <c r="AA27" s="473"/>
      <c r="AB27" s="473"/>
      <c r="AC27" s="473"/>
      <c r="AD27" s="473"/>
      <c r="AE27" s="473"/>
      <c r="AF27" s="473"/>
      <c r="AG27" s="474"/>
      <c r="AH27" s="494">
        <v>24</v>
      </c>
      <c r="AI27" s="495"/>
      <c r="AJ27" s="495"/>
      <c r="AK27" s="495"/>
      <c r="AL27" s="537"/>
      <c r="AM27" s="494">
        <v>72600</v>
      </c>
      <c r="AN27" s="495"/>
      <c r="AO27" s="495"/>
      <c r="AP27" s="495"/>
      <c r="AQ27" s="495"/>
      <c r="AR27" s="537"/>
      <c r="AS27" s="494">
        <v>3025</v>
      </c>
      <c r="AT27" s="495"/>
      <c r="AU27" s="495"/>
      <c r="AV27" s="495"/>
      <c r="AW27" s="495"/>
      <c r="AX27" s="496"/>
      <c r="AY27" s="538" t="s">
        <v>182</v>
      </c>
      <c r="AZ27" s="539"/>
      <c r="BA27" s="539"/>
      <c r="BB27" s="539"/>
      <c r="BC27" s="539"/>
      <c r="BD27" s="539"/>
      <c r="BE27" s="539"/>
      <c r="BF27" s="539"/>
      <c r="BG27" s="539"/>
      <c r="BH27" s="539"/>
      <c r="BI27" s="539"/>
      <c r="BJ27" s="539"/>
      <c r="BK27" s="539"/>
      <c r="BL27" s="539"/>
      <c r="BM27" s="540"/>
      <c r="BN27" s="565" t="s">
        <v>129</v>
      </c>
      <c r="BO27" s="566"/>
      <c r="BP27" s="566"/>
      <c r="BQ27" s="566"/>
      <c r="BR27" s="566"/>
      <c r="BS27" s="566"/>
      <c r="BT27" s="566"/>
      <c r="BU27" s="567"/>
      <c r="BV27" s="565" t="s">
        <v>175</v>
      </c>
      <c r="BW27" s="566"/>
      <c r="BX27" s="566"/>
      <c r="BY27" s="566"/>
      <c r="BZ27" s="566"/>
      <c r="CA27" s="566"/>
      <c r="CB27" s="566"/>
      <c r="CC27" s="567"/>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183</v>
      </c>
      <c r="F28" s="473"/>
      <c r="G28" s="473"/>
      <c r="H28" s="473"/>
      <c r="I28" s="473"/>
      <c r="J28" s="473"/>
      <c r="K28" s="474"/>
      <c r="L28" s="494">
        <v>1</v>
      </c>
      <c r="M28" s="495"/>
      <c r="N28" s="495"/>
      <c r="O28" s="495"/>
      <c r="P28" s="537"/>
      <c r="Q28" s="494">
        <v>3000</v>
      </c>
      <c r="R28" s="495"/>
      <c r="S28" s="495"/>
      <c r="T28" s="495"/>
      <c r="U28" s="495"/>
      <c r="V28" s="537"/>
      <c r="W28" s="589"/>
      <c r="X28" s="590"/>
      <c r="Y28" s="591"/>
      <c r="Z28" s="493" t="s">
        <v>184</v>
      </c>
      <c r="AA28" s="473"/>
      <c r="AB28" s="473"/>
      <c r="AC28" s="473"/>
      <c r="AD28" s="473"/>
      <c r="AE28" s="473"/>
      <c r="AF28" s="473"/>
      <c r="AG28" s="474"/>
      <c r="AH28" s="494">
        <v>3</v>
      </c>
      <c r="AI28" s="495"/>
      <c r="AJ28" s="495"/>
      <c r="AK28" s="495"/>
      <c r="AL28" s="537"/>
      <c r="AM28" s="494">
        <v>6102</v>
      </c>
      <c r="AN28" s="495"/>
      <c r="AO28" s="495"/>
      <c r="AP28" s="495"/>
      <c r="AQ28" s="495"/>
      <c r="AR28" s="537"/>
      <c r="AS28" s="494">
        <v>2034</v>
      </c>
      <c r="AT28" s="495"/>
      <c r="AU28" s="495"/>
      <c r="AV28" s="495"/>
      <c r="AW28" s="495"/>
      <c r="AX28" s="496"/>
      <c r="AY28" s="597" t="s">
        <v>185</v>
      </c>
      <c r="AZ28" s="598"/>
      <c r="BA28" s="598"/>
      <c r="BB28" s="599"/>
      <c r="BC28" s="403" t="s">
        <v>49</v>
      </c>
      <c r="BD28" s="404"/>
      <c r="BE28" s="404"/>
      <c r="BF28" s="404"/>
      <c r="BG28" s="404"/>
      <c r="BH28" s="404"/>
      <c r="BI28" s="404"/>
      <c r="BJ28" s="404"/>
      <c r="BK28" s="404"/>
      <c r="BL28" s="404"/>
      <c r="BM28" s="405"/>
      <c r="BN28" s="406">
        <v>3020180</v>
      </c>
      <c r="BO28" s="407"/>
      <c r="BP28" s="407"/>
      <c r="BQ28" s="407"/>
      <c r="BR28" s="407"/>
      <c r="BS28" s="407"/>
      <c r="BT28" s="407"/>
      <c r="BU28" s="408"/>
      <c r="BV28" s="406">
        <v>2764421</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186</v>
      </c>
      <c r="F29" s="473"/>
      <c r="G29" s="473"/>
      <c r="H29" s="473"/>
      <c r="I29" s="473"/>
      <c r="J29" s="473"/>
      <c r="K29" s="474"/>
      <c r="L29" s="494">
        <v>13</v>
      </c>
      <c r="M29" s="495"/>
      <c r="N29" s="495"/>
      <c r="O29" s="495"/>
      <c r="P29" s="537"/>
      <c r="Q29" s="494">
        <v>2710</v>
      </c>
      <c r="R29" s="495"/>
      <c r="S29" s="495"/>
      <c r="T29" s="495"/>
      <c r="U29" s="495"/>
      <c r="V29" s="537"/>
      <c r="W29" s="592"/>
      <c r="X29" s="593"/>
      <c r="Y29" s="594"/>
      <c r="Z29" s="493" t="s">
        <v>187</v>
      </c>
      <c r="AA29" s="473"/>
      <c r="AB29" s="473"/>
      <c r="AC29" s="473"/>
      <c r="AD29" s="473"/>
      <c r="AE29" s="473"/>
      <c r="AF29" s="473"/>
      <c r="AG29" s="474"/>
      <c r="AH29" s="494">
        <v>185</v>
      </c>
      <c r="AI29" s="495"/>
      <c r="AJ29" s="495"/>
      <c r="AK29" s="495"/>
      <c r="AL29" s="537"/>
      <c r="AM29" s="494">
        <v>524894</v>
      </c>
      <c r="AN29" s="495"/>
      <c r="AO29" s="495"/>
      <c r="AP29" s="495"/>
      <c r="AQ29" s="495"/>
      <c r="AR29" s="537"/>
      <c r="AS29" s="494">
        <v>2837</v>
      </c>
      <c r="AT29" s="495"/>
      <c r="AU29" s="495"/>
      <c r="AV29" s="495"/>
      <c r="AW29" s="495"/>
      <c r="AX29" s="496"/>
      <c r="AY29" s="600"/>
      <c r="AZ29" s="601"/>
      <c r="BA29" s="601"/>
      <c r="BB29" s="602"/>
      <c r="BC29" s="477" t="s">
        <v>188</v>
      </c>
      <c r="BD29" s="478"/>
      <c r="BE29" s="478"/>
      <c r="BF29" s="478"/>
      <c r="BG29" s="478"/>
      <c r="BH29" s="478"/>
      <c r="BI29" s="478"/>
      <c r="BJ29" s="478"/>
      <c r="BK29" s="478"/>
      <c r="BL29" s="478"/>
      <c r="BM29" s="479"/>
      <c r="BN29" s="443">
        <v>100820</v>
      </c>
      <c r="BO29" s="444"/>
      <c r="BP29" s="444"/>
      <c r="BQ29" s="444"/>
      <c r="BR29" s="444"/>
      <c r="BS29" s="444"/>
      <c r="BT29" s="444"/>
      <c r="BU29" s="445"/>
      <c r="BV29" s="443">
        <v>100698</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189</v>
      </c>
      <c r="X30" s="611"/>
      <c r="Y30" s="611"/>
      <c r="Z30" s="611"/>
      <c r="AA30" s="611"/>
      <c r="AB30" s="611"/>
      <c r="AC30" s="611"/>
      <c r="AD30" s="611"/>
      <c r="AE30" s="611"/>
      <c r="AF30" s="611"/>
      <c r="AG30" s="612"/>
      <c r="AH30" s="573">
        <v>97.5</v>
      </c>
      <c r="AI30" s="574"/>
      <c r="AJ30" s="574"/>
      <c r="AK30" s="574"/>
      <c r="AL30" s="574"/>
      <c r="AM30" s="574"/>
      <c r="AN30" s="574"/>
      <c r="AO30" s="574"/>
      <c r="AP30" s="574"/>
      <c r="AQ30" s="574"/>
      <c r="AR30" s="574"/>
      <c r="AS30" s="574"/>
      <c r="AT30" s="574"/>
      <c r="AU30" s="574"/>
      <c r="AV30" s="574"/>
      <c r="AW30" s="574"/>
      <c r="AX30" s="576"/>
      <c r="AY30" s="603"/>
      <c r="AZ30" s="604"/>
      <c r="BA30" s="604"/>
      <c r="BB30" s="605"/>
      <c r="BC30" s="562" t="s">
        <v>51</v>
      </c>
      <c r="BD30" s="563"/>
      <c r="BE30" s="563"/>
      <c r="BF30" s="563"/>
      <c r="BG30" s="563"/>
      <c r="BH30" s="563"/>
      <c r="BI30" s="563"/>
      <c r="BJ30" s="563"/>
      <c r="BK30" s="563"/>
      <c r="BL30" s="563"/>
      <c r="BM30" s="564"/>
      <c r="BN30" s="565">
        <v>1266051</v>
      </c>
      <c r="BO30" s="566"/>
      <c r="BP30" s="566"/>
      <c r="BQ30" s="566"/>
      <c r="BR30" s="566"/>
      <c r="BS30" s="566"/>
      <c r="BT30" s="566"/>
      <c r="BU30" s="567"/>
      <c r="BV30" s="565">
        <v>1220869</v>
      </c>
      <c r="BW30" s="566"/>
      <c r="BX30" s="566"/>
      <c r="BY30" s="566"/>
      <c r="BZ30" s="566"/>
      <c r="CA30" s="566"/>
      <c r="CB30" s="566"/>
      <c r="CC30" s="56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190</v>
      </c>
      <c r="D32" s="606"/>
      <c r="E32" s="606"/>
      <c r="F32" s="606"/>
      <c r="G32" s="606"/>
      <c r="H32" s="606"/>
      <c r="I32" s="606"/>
      <c r="J32" s="606"/>
      <c r="K32" s="606"/>
      <c r="L32" s="606"/>
      <c r="M32" s="606"/>
      <c r="N32" s="606"/>
      <c r="O32" s="606"/>
      <c r="P32" s="606"/>
      <c r="Q32" s="606"/>
      <c r="R32" s="606"/>
      <c r="S32" s="606"/>
      <c r="U32" s="447" t="s">
        <v>191</v>
      </c>
      <c r="V32" s="447"/>
      <c r="W32" s="447"/>
      <c r="X32" s="447"/>
      <c r="Y32" s="447"/>
      <c r="Z32" s="447"/>
      <c r="AA32" s="447"/>
      <c r="AB32" s="447"/>
      <c r="AC32" s="447"/>
      <c r="AD32" s="447"/>
      <c r="AE32" s="447"/>
      <c r="AF32" s="447"/>
      <c r="AG32" s="447"/>
      <c r="AH32" s="447"/>
      <c r="AI32" s="447"/>
      <c r="AJ32" s="447"/>
      <c r="AK32" s="447"/>
      <c r="AM32" s="447" t="s">
        <v>192</v>
      </c>
      <c r="AN32" s="447"/>
      <c r="AO32" s="447"/>
      <c r="AP32" s="447"/>
      <c r="AQ32" s="447"/>
      <c r="AR32" s="447"/>
      <c r="AS32" s="447"/>
      <c r="AT32" s="447"/>
      <c r="AU32" s="447"/>
      <c r="AV32" s="447"/>
      <c r="AW32" s="447"/>
      <c r="AX32" s="447"/>
      <c r="AY32" s="447"/>
      <c r="AZ32" s="447"/>
      <c r="BA32" s="447"/>
      <c r="BB32" s="447"/>
      <c r="BC32" s="447"/>
      <c r="BE32" s="447" t="s">
        <v>193</v>
      </c>
      <c r="BF32" s="447"/>
      <c r="BG32" s="447"/>
      <c r="BH32" s="447"/>
      <c r="BI32" s="447"/>
      <c r="BJ32" s="447"/>
      <c r="BK32" s="447"/>
      <c r="BL32" s="447"/>
      <c r="BM32" s="447"/>
      <c r="BN32" s="447"/>
      <c r="BO32" s="447"/>
      <c r="BP32" s="447"/>
      <c r="BQ32" s="447"/>
      <c r="BR32" s="447"/>
      <c r="BS32" s="447"/>
      <c r="BT32" s="447"/>
      <c r="BU32" s="447"/>
      <c r="BW32" s="447" t="s">
        <v>194</v>
      </c>
      <c r="BX32" s="447"/>
      <c r="BY32" s="447"/>
      <c r="BZ32" s="447"/>
      <c r="CA32" s="447"/>
      <c r="CB32" s="447"/>
      <c r="CC32" s="447"/>
      <c r="CD32" s="447"/>
      <c r="CE32" s="447"/>
      <c r="CF32" s="447"/>
      <c r="CG32" s="447"/>
      <c r="CH32" s="447"/>
      <c r="CI32" s="447"/>
      <c r="CJ32" s="447"/>
      <c r="CK32" s="447"/>
      <c r="CL32" s="447"/>
      <c r="CM32" s="447"/>
      <c r="CO32" s="447" t="s">
        <v>195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196</v>
      </c>
      <c r="D33" s="467"/>
      <c r="E33" s="432" t="s">
        <v>197</v>
      </c>
      <c r="F33" s="432"/>
      <c r="G33" s="432"/>
      <c r="H33" s="432"/>
      <c r="I33" s="432"/>
      <c r="J33" s="432"/>
      <c r="K33" s="432"/>
      <c r="L33" s="432"/>
      <c r="M33" s="432"/>
      <c r="N33" s="432"/>
      <c r="O33" s="432"/>
      <c r="P33" s="432"/>
      <c r="Q33" s="432"/>
      <c r="R33" s="432"/>
      <c r="S33" s="432"/>
      <c r="T33" s="206"/>
      <c r="U33" s="467" t="s">
        <v>198</v>
      </c>
      <c r="V33" s="467"/>
      <c r="W33" s="432" t="s">
        <v>199</v>
      </c>
      <c r="X33" s="432"/>
      <c r="Y33" s="432"/>
      <c r="Z33" s="432"/>
      <c r="AA33" s="432"/>
      <c r="AB33" s="432"/>
      <c r="AC33" s="432"/>
      <c r="AD33" s="432"/>
      <c r="AE33" s="432"/>
      <c r="AF33" s="432"/>
      <c r="AG33" s="432"/>
      <c r="AH33" s="432"/>
      <c r="AI33" s="432"/>
      <c r="AJ33" s="432"/>
      <c r="AK33" s="432"/>
      <c r="AL33" s="206"/>
      <c r="AM33" s="467" t="s">
        <v>198</v>
      </c>
      <c r="AN33" s="467"/>
      <c r="AO33" s="432" t="s">
        <v>197</v>
      </c>
      <c r="AP33" s="432"/>
      <c r="AQ33" s="432"/>
      <c r="AR33" s="432"/>
      <c r="AS33" s="432"/>
      <c r="AT33" s="432"/>
      <c r="AU33" s="432"/>
      <c r="AV33" s="432"/>
      <c r="AW33" s="432"/>
      <c r="AX33" s="432"/>
      <c r="AY33" s="432"/>
      <c r="AZ33" s="432"/>
      <c r="BA33" s="432"/>
      <c r="BB33" s="432"/>
      <c r="BC33" s="432"/>
      <c r="BD33" s="207"/>
      <c r="BE33" s="432" t="s">
        <v>200</v>
      </c>
      <c r="BF33" s="432"/>
      <c r="BG33" s="432" t="s">
        <v>201</v>
      </c>
      <c r="BH33" s="432"/>
      <c r="BI33" s="432"/>
      <c r="BJ33" s="432"/>
      <c r="BK33" s="432"/>
      <c r="BL33" s="432"/>
      <c r="BM33" s="432"/>
      <c r="BN33" s="432"/>
      <c r="BO33" s="432"/>
      <c r="BP33" s="432"/>
      <c r="BQ33" s="432"/>
      <c r="BR33" s="432"/>
      <c r="BS33" s="432"/>
      <c r="BT33" s="432"/>
      <c r="BU33" s="432"/>
      <c r="BV33" s="207"/>
      <c r="BW33" s="467" t="s">
        <v>200</v>
      </c>
      <c r="BX33" s="467"/>
      <c r="BY33" s="432" t="s">
        <v>202</v>
      </c>
      <c r="BZ33" s="432"/>
      <c r="CA33" s="432"/>
      <c r="CB33" s="432"/>
      <c r="CC33" s="432"/>
      <c r="CD33" s="432"/>
      <c r="CE33" s="432"/>
      <c r="CF33" s="432"/>
      <c r="CG33" s="432"/>
      <c r="CH33" s="432"/>
      <c r="CI33" s="432"/>
      <c r="CJ33" s="432"/>
      <c r="CK33" s="432"/>
      <c r="CL33" s="432"/>
      <c r="CM33" s="432"/>
      <c r="CN33" s="206"/>
      <c r="CO33" s="467" t="s">
        <v>198</v>
      </c>
      <c r="CP33" s="467"/>
      <c r="CQ33" s="432" t="s">
        <v>203</v>
      </c>
      <c r="CR33" s="432"/>
      <c r="CS33" s="432"/>
      <c r="CT33" s="432"/>
      <c r="CU33" s="432"/>
      <c r="CV33" s="432"/>
      <c r="CW33" s="432"/>
      <c r="CX33" s="432"/>
      <c r="CY33" s="432"/>
      <c r="CZ33" s="432"/>
      <c r="DA33" s="432"/>
      <c r="DB33" s="432"/>
      <c r="DC33" s="432"/>
      <c r="DD33" s="432"/>
      <c r="DE33" s="432"/>
      <c r="DF33" s="206"/>
      <c r="DG33" s="632" t="s">
        <v>204</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兵庫県市町村職員退職手当組合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墓園事業特別会計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介護保険特別会計（保険事業勘定）</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兵庫県町議会議員公務災害補償組合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兵庫県後期高齢者医療広域連合（一般会計）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兵庫県後期高齢者医療広域連合（特別会計）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揖龍保健衛生施設事務組合（一般会計）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揖龍保険衛生施設事務組合（休日夜間急病センター特別会計）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14</v>
      </c>
      <c r="BX40" s="633"/>
      <c r="BY40" s="634" t="str">
        <f>IF('各会計、関係団体の財政状況及び健全化判断比率'!B74="","",'各会計、関係団体の財政状況及び健全化判断比率'!B74)</f>
        <v>西はりま消防組合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36" t="s">
        <v>206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HEd1GgZt/mwaeeLl6p+Ws56DbSZz5z66zqRLYpcNpMMDB+F0rebAdiYJhbZslcGrSxqfGOgnOT2v+iS3YjQvxg==" saltValue="5BwHSBsH+ddLXuEIWpi4R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214</v>
      </c>
      <c r="DI1" s="639"/>
      <c r="DJ1" s="639"/>
      <c r="DK1" s="639"/>
      <c r="DL1" s="639"/>
      <c r="DM1" s="639"/>
      <c r="DN1" s="640"/>
      <c r="DO1" s="214"/>
      <c r="DP1" s="638" t="s">
        <v>215</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227</v>
      </c>
      <c r="C5" s="646"/>
      <c r="D5" s="646"/>
      <c r="E5" s="646"/>
      <c r="F5" s="646"/>
      <c r="G5" s="646"/>
      <c r="H5" s="646"/>
      <c r="I5" s="646"/>
      <c r="J5" s="646"/>
      <c r="K5" s="646"/>
      <c r="L5" s="646"/>
      <c r="M5" s="646"/>
      <c r="N5" s="646"/>
      <c r="O5" s="646"/>
      <c r="P5" s="646"/>
      <c r="Q5" s="647"/>
      <c r="R5" s="648">
        <v>4122346</v>
      </c>
      <c r="S5" s="649"/>
      <c r="T5" s="649"/>
      <c r="U5" s="649"/>
      <c r="V5" s="649"/>
      <c r="W5" s="649"/>
      <c r="X5" s="649"/>
      <c r="Y5" s="650"/>
      <c r="Z5" s="651">
        <v>31.6</v>
      </c>
      <c r="AA5" s="651"/>
      <c r="AB5" s="651"/>
      <c r="AC5" s="651"/>
      <c r="AD5" s="652">
        <v>4122346</v>
      </c>
      <c r="AE5" s="652"/>
      <c r="AF5" s="652"/>
      <c r="AG5" s="652"/>
      <c r="AH5" s="652"/>
      <c r="AI5" s="652"/>
      <c r="AJ5" s="652"/>
      <c r="AK5" s="652"/>
      <c r="AL5" s="653">
        <v>54.3</v>
      </c>
      <c r="AM5" s="654"/>
      <c r="AN5" s="654"/>
      <c r="AO5" s="655"/>
      <c r="AP5" s="645" t="s">
        <v>228</v>
      </c>
      <c r="AQ5" s="646"/>
      <c r="AR5" s="646"/>
      <c r="AS5" s="646"/>
      <c r="AT5" s="646"/>
      <c r="AU5" s="646"/>
      <c r="AV5" s="646"/>
      <c r="AW5" s="646"/>
      <c r="AX5" s="646"/>
      <c r="AY5" s="646"/>
      <c r="AZ5" s="646"/>
      <c r="BA5" s="646"/>
      <c r="BB5" s="646"/>
      <c r="BC5" s="646"/>
      <c r="BD5" s="646"/>
      <c r="BE5" s="646"/>
      <c r="BF5" s="647"/>
      <c r="BG5" s="659">
        <v>4122346</v>
      </c>
      <c r="BH5" s="660"/>
      <c r="BI5" s="660"/>
      <c r="BJ5" s="660"/>
      <c r="BK5" s="660"/>
      <c r="BL5" s="660"/>
      <c r="BM5" s="660"/>
      <c r="BN5" s="661"/>
      <c r="BO5" s="662">
        <v>100</v>
      </c>
      <c r="BP5" s="662"/>
      <c r="BQ5" s="662"/>
      <c r="BR5" s="662"/>
      <c r="BS5" s="663" t="s">
        <v>129</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221</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x14ac:dyDescent="0.15">
      <c r="B6" s="656" t="s">
        <v>232</v>
      </c>
      <c r="C6" s="657"/>
      <c r="D6" s="657"/>
      <c r="E6" s="657"/>
      <c r="F6" s="657"/>
      <c r="G6" s="657"/>
      <c r="H6" s="657"/>
      <c r="I6" s="657"/>
      <c r="J6" s="657"/>
      <c r="K6" s="657"/>
      <c r="L6" s="657"/>
      <c r="M6" s="657"/>
      <c r="N6" s="657"/>
      <c r="O6" s="657"/>
      <c r="P6" s="657"/>
      <c r="Q6" s="658"/>
      <c r="R6" s="659">
        <v>83243</v>
      </c>
      <c r="S6" s="660"/>
      <c r="T6" s="660"/>
      <c r="U6" s="660"/>
      <c r="V6" s="660"/>
      <c r="W6" s="660"/>
      <c r="X6" s="660"/>
      <c r="Y6" s="661"/>
      <c r="Z6" s="662">
        <v>0.6</v>
      </c>
      <c r="AA6" s="662"/>
      <c r="AB6" s="662"/>
      <c r="AC6" s="662"/>
      <c r="AD6" s="663">
        <v>83243</v>
      </c>
      <c r="AE6" s="663"/>
      <c r="AF6" s="663"/>
      <c r="AG6" s="663"/>
      <c r="AH6" s="663"/>
      <c r="AI6" s="663"/>
      <c r="AJ6" s="663"/>
      <c r="AK6" s="663"/>
      <c r="AL6" s="664">
        <v>1.1000000000000001</v>
      </c>
      <c r="AM6" s="665"/>
      <c r="AN6" s="665"/>
      <c r="AO6" s="666"/>
      <c r="AP6" s="656" t="s">
        <v>233</v>
      </c>
      <c r="AQ6" s="657"/>
      <c r="AR6" s="657"/>
      <c r="AS6" s="657"/>
      <c r="AT6" s="657"/>
      <c r="AU6" s="657"/>
      <c r="AV6" s="657"/>
      <c r="AW6" s="657"/>
      <c r="AX6" s="657"/>
      <c r="AY6" s="657"/>
      <c r="AZ6" s="657"/>
      <c r="BA6" s="657"/>
      <c r="BB6" s="657"/>
      <c r="BC6" s="657"/>
      <c r="BD6" s="657"/>
      <c r="BE6" s="657"/>
      <c r="BF6" s="658"/>
      <c r="BG6" s="659">
        <v>4122346</v>
      </c>
      <c r="BH6" s="660"/>
      <c r="BI6" s="660"/>
      <c r="BJ6" s="660"/>
      <c r="BK6" s="660"/>
      <c r="BL6" s="660"/>
      <c r="BM6" s="660"/>
      <c r="BN6" s="661"/>
      <c r="BO6" s="662">
        <v>100</v>
      </c>
      <c r="BP6" s="662"/>
      <c r="BQ6" s="662"/>
      <c r="BR6" s="662"/>
      <c r="BS6" s="663" t="s">
        <v>234</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115750</v>
      </c>
      <c r="CS6" s="660"/>
      <c r="CT6" s="660"/>
      <c r="CU6" s="660"/>
      <c r="CV6" s="660"/>
      <c r="CW6" s="660"/>
      <c r="CX6" s="660"/>
      <c r="CY6" s="661"/>
      <c r="CZ6" s="653">
        <v>0.9</v>
      </c>
      <c r="DA6" s="654"/>
      <c r="DB6" s="654"/>
      <c r="DC6" s="670"/>
      <c r="DD6" s="668" t="s">
        <v>234</v>
      </c>
      <c r="DE6" s="660"/>
      <c r="DF6" s="660"/>
      <c r="DG6" s="660"/>
      <c r="DH6" s="660"/>
      <c r="DI6" s="660"/>
      <c r="DJ6" s="660"/>
      <c r="DK6" s="660"/>
      <c r="DL6" s="660"/>
      <c r="DM6" s="660"/>
      <c r="DN6" s="660"/>
      <c r="DO6" s="660"/>
      <c r="DP6" s="661"/>
      <c r="DQ6" s="668">
        <v>115750</v>
      </c>
      <c r="DR6" s="660"/>
      <c r="DS6" s="660"/>
      <c r="DT6" s="660"/>
      <c r="DU6" s="660"/>
      <c r="DV6" s="660"/>
      <c r="DW6" s="660"/>
      <c r="DX6" s="660"/>
      <c r="DY6" s="660"/>
      <c r="DZ6" s="660"/>
      <c r="EA6" s="660"/>
      <c r="EB6" s="660"/>
      <c r="EC6" s="669"/>
    </row>
    <row r="7" spans="2:143" ht="11.25" customHeight="1" x14ac:dyDescent="0.15">
      <c r="B7" s="656" t="s">
        <v>236</v>
      </c>
      <c r="C7" s="657"/>
      <c r="D7" s="657"/>
      <c r="E7" s="657"/>
      <c r="F7" s="657"/>
      <c r="G7" s="657"/>
      <c r="H7" s="657"/>
      <c r="I7" s="657"/>
      <c r="J7" s="657"/>
      <c r="K7" s="657"/>
      <c r="L7" s="657"/>
      <c r="M7" s="657"/>
      <c r="N7" s="657"/>
      <c r="O7" s="657"/>
      <c r="P7" s="657"/>
      <c r="Q7" s="658"/>
      <c r="R7" s="659">
        <v>2574</v>
      </c>
      <c r="S7" s="660"/>
      <c r="T7" s="660"/>
      <c r="U7" s="660"/>
      <c r="V7" s="660"/>
      <c r="W7" s="660"/>
      <c r="X7" s="660"/>
      <c r="Y7" s="661"/>
      <c r="Z7" s="662">
        <v>0</v>
      </c>
      <c r="AA7" s="662"/>
      <c r="AB7" s="662"/>
      <c r="AC7" s="662"/>
      <c r="AD7" s="663">
        <v>2574</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1833282</v>
      </c>
      <c r="BH7" s="660"/>
      <c r="BI7" s="660"/>
      <c r="BJ7" s="660"/>
      <c r="BK7" s="660"/>
      <c r="BL7" s="660"/>
      <c r="BM7" s="660"/>
      <c r="BN7" s="661"/>
      <c r="BO7" s="662">
        <v>44.5</v>
      </c>
      <c r="BP7" s="662"/>
      <c r="BQ7" s="662"/>
      <c r="BR7" s="662"/>
      <c r="BS7" s="663" t="s">
        <v>234</v>
      </c>
      <c r="BT7" s="663"/>
      <c r="BU7" s="663"/>
      <c r="BV7" s="663"/>
      <c r="BW7" s="663"/>
      <c r="BX7" s="663"/>
      <c r="BY7" s="663"/>
      <c r="BZ7" s="663"/>
      <c r="CA7" s="663"/>
      <c r="CB7" s="667"/>
      <c r="CD7" s="656" t="s">
        <v>238</v>
      </c>
      <c r="CE7" s="657"/>
      <c r="CF7" s="657"/>
      <c r="CG7" s="657"/>
      <c r="CH7" s="657"/>
      <c r="CI7" s="657"/>
      <c r="CJ7" s="657"/>
      <c r="CK7" s="657"/>
      <c r="CL7" s="657"/>
      <c r="CM7" s="657"/>
      <c r="CN7" s="657"/>
      <c r="CO7" s="657"/>
      <c r="CP7" s="657"/>
      <c r="CQ7" s="658"/>
      <c r="CR7" s="659">
        <v>1878643</v>
      </c>
      <c r="CS7" s="660"/>
      <c r="CT7" s="660"/>
      <c r="CU7" s="660"/>
      <c r="CV7" s="660"/>
      <c r="CW7" s="660"/>
      <c r="CX7" s="660"/>
      <c r="CY7" s="661"/>
      <c r="CZ7" s="662">
        <v>14.8</v>
      </c>
      <c r="DA7" s="662"/>
      <c r="DB7" s="662"/>
      <c r="DC7" s="662"/>
      <c r="DD7" s="668">
        <v>38053</v>
      </c>
      <c r="DE7" s="660"/>
      <c r="DF7" s="660"/>
      <c r="DG7" s="660"/>
      <c r="DH7" s="660"/>
      <c r="DI7" s="660"/>
      <c r="DJ7" s="660"/>
      <c r="DK7" s="660"/>
      <c r="DL7" s="660"/>
      <c r="DM7" s="660"/>
      <c r="DN7" s="660"/>
      <c r="DO7" s="660"/>
      <c r="DP7" s="661"/>
      <c r="DQ7" s="668">
        <v>1182881</v>
      </c>
      <c r="DR7" s="660"/>
      <c r="DS7" s="660"/>
      <c r="DT7" s="660"/>
      <c r="DU7" s="660"/>
      <c r="DV7" s="660"/>
      <c r="DW7" s="660"/>
      <c r="DX7" s="660"/>
      <c r="DY7" s="660"/>
      <c r="DZ7" s="660"/>
      <c r="EA7" s="660"/>
      <c r="EB7" s="660"/>
      <c r="EC7" s="669"/>
    </row>
    <row r="8" spans="2:143" ht="11.25" customHeight="1" x14ac:dyDescent="0.15">
      <c r="B8" s="656" t="s">
        <v>239</v>
      </c>
      <c r="C8" s="657"/>
      <c r="D8" s="657"/>
      <c r="E8" s="657"/>
      <c r="F8" s="657"/>
      <c r="G8" s="657"/>
      <c r="H8" s="657"/>
      <c r="I8" s="657"/>
      <c r="J8" s="657"/>
      <c r="K8" s="657"/>
      <c r="L8" s="657"/>
      <c r="M8" s="657"/>
      <c r="N8" s="657"/>
      <c r="O8" s="657"/>
      <c r="P8" s="657"/>
      <c r="Q8" s="658"/>
      <c r="R8" s="659">
        <v>38137</v>
      </c>
      <c r="S8" s="660"/>
      <c r="T8" s="660"/>
      <c r="U8" s="660"/>
      <c r="V8" s="660"/>
      <c r="W8" s="660"/>
      <c r="X8" s="660"/>
      <c r="Y8" s="661"/>
      <c r="Z8" s="662">
        <v>0.3</v>
      </c>
      <c r="AA8" s="662"/>
      <c r="AB8" s="662"/>
      <c r="AC8" s="662"/>
      <c r="AD8" s="663">
        <v>38137</v>
      </c>
      <c r="AE8" s="663"/>
      <c r="AF8" s="663"/>
      <c r="AG8" s="663"/>
      <c r="AH8" s="663"/>
      <c r="AI8" s="663"/>
      <c r="AJ8" s="663"/>
      <c r="AK8" s="663"/>
      <c r="AL8" s="664">
        <v>0.5</v>
      </c>
      <c r="AM8" s="665"/>
      <c r="AN8" s="665"/>
      <c r="AO8" s="666"/>
      <c r="AP8" s="656" t="s">
        <v>240</v>
      </c>
      <c r="AQ8" s="657"/>
      <c r="AR8" s="657"/>
      <c r="AS8" s="657"/>
      <c r="AT8" s="657"/>
      <c r="AU8" s="657"/>
      <c r="AV8" s="657"/>
      <c r="AW8" s="657"/>
      <c r="AX8" s="657"/>
      <c r="AY8" s="657"/>
      <c r="AZ8" s="657"/>
      <c r="BA8" s="657"/>
      <c r="BB8" s="657"/>
      <c r="BC8" s="657"/>
      <c r="BD8" s="657"/>
      <c r="BE8" s="657"/>
      <c r="BF8" s="658"/>
      <c r="BG8" s="659">
        <v>59417</v>
      </c>
      <c r="BH8" s="660"/>
      <c r="BI8" s="660"/>
      <c r="BJ8" s="660"/>
      <c r="BK8" s="660"/>
      <c r="BL8" s="660"/>
      <c r="BM8" s="660"/>
      <c r="BN8" s="661"/>
      <c r="BO8" s="662">
        <v>1.4</v>
      </c>
      <c r="BP8" s="662"/>
      <c r="BQ8" s="662"/>
      <c r="BR8" s="662"/>
      <c r="BS8" s="663" t="s">
        <v>234</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4767943</v>
      </c>
      <c r="CS8" s="660"/>
      <c r="CT8" s="660"/>
      <c r="CU8" s="660"/>
      <c r="CV8" s="660"/>
      <c r="CW8" s="660"/>
      <c r="CX8" s="660"/>
      <c r="CY8" s="661"/>
      <c r="CZ8" s="662">
        <v>37.5</v>
      </c>
      <c r="DA8" s="662"/>
      <c r="DB8" s="662"/>
      <c r="DC8" s="662"/>
      <c r="DD8" s="668">
        <v>113027</v>
      </c>
      <c r="DE8" s="660"/>
      <c r="DF8" s="660"/>
      <c r="DG8" s="660"/>
      <c r="DH8" s="660"/>
      <c r="DI8" s="660"/>
      <c r="DJ8" s="660"/>
      <c r="DK8" s="660"/>
      <c r="DL8" s="660"/>
      <c r="DM8" s="660"/>
      <c r="DN8" s="660"/>
      <c r="DO8" s="660"/>
      <c r="DP8" s="661"/>
      <c r="DQ8" s="668">
        <v>2233463</v>
      </c>
      <c r="DR8" s="660"/>
      <c r="DS8" s="660"/>
      <c r="DT8" s="660"/>
      <c r="DU8" s="660"/>
      <c r="DV8" s="660"/>
      <c r="DW8" s="660"/>
      <c r="DX8" s="660"/>
      <c r="DY8" s="660"/>
      <c r="DZ8" s="660"/>
      <c r="EA8" s="660"/>
      <c r="EB8" s="660"/>
      <c r="EC8" s="669"/>
    </row>
    <row r="9" spans="2:143" ht="11.25" customHeight="1" x14ac:dyDescent="0.15">
      <c r="B9" s="656" t="s">
        <v>242</v>
      </c>
      <c r="C9" s="657"/>
      <c r="D9" s="657"/>
      <c r="E9" s="657"/>
      <c r="F9" s="657"/>
      <c r="G9" s="657"/>
      <c r="H9" s="657"/>
      <c r="I9" s="657"/>
      <c r="J9" s="657"/>
      <c r="K9" s="657"/>
      <c r="L9" s="657"/>
      <c r="M9" s="657"/>
      <c r="N9" s="657"/>
      <c r="O9" s="657"/>
      <c r="P9" s="657"/>
      <c r="Q9" s="658"/>
      <c r="R9" s="659">
        <v>27236</v>
      </c>
      <c r="S9" s="660"/>
      <c r="T9" s="660"/>
      <c r="U9" s="660"/>
      <c r="V9" s="660"/>
      <c r="W9" s="660"/>
      <c r="X9" s="660"/>
      <c r="Y9" s="661"/>
      <c r="Z9" s="662">
        <v>0.2</v>
      </c>
      <c r="AA9" s="662"/>
      <c r="AB9" s="662"/>
      <c r="AC9" s="662"/>
      <c r="AD9" s="663">
        <v>27236</v>
      </c>
      <c r="AE9" s="663"/>
      <c r="AF9" s="663"/>
      <c r="AG9" s="663"/>
      <c r="AH9" s="663"/>
      <c r="AI9" s="663"/>
      <c r="AJ9" s="663"/>
      <c r="AK9" s="663"/>
      <c r="AL9" s="664">
        <v>0.4</v>
      </c>
      <c r="AM9" s="665"/>
      <c r="AN9" s="665"/>
      <c r="AO9" s="666"/>
      <c r="AP9" s="656" t="s">
        <v>243</v>
      </c>
      <c r="AQ9" s="657"/>
      <c r="AR9" s="657"/>
      <c r="AS9" s="657"/>
      <c r="AT9" s="657"/>
      <c r="AU9" s="657"/>
      <c r="AV9" s="657"/>
      <c r="AW9" s="657"/>
      <c r="AX9" s="657"/>
      <c r="AY9" s="657"/>
      <c r="AZ9" s="657"/>
      <c r="BA9" s="657"/>
      <c r="BB9" s="657"/>
      <c r="BC9" s="657"/>
      <c r="BD9" s="657"/>
      <c r="BE9" s="657"/>
      <c r="BF9" s="658"/>
      <c r="BG9" s="659">
        <v>1627324</v>
      </c>
      <c r="BH9" s="660"/>
      <c r="BI9" s="660"/>
      <c r="BJ9" s="660"/>
      <c r="BK9" s="660"/>
      <c r="BL9" s="660"/>
      <c r="BM9" s="660"/>
      <c r="BN9" s="661"/>
      <c r="BO9" s="662">
        <v>39.5</v>
      </c>
      <c r="BP9" s="662"/>
      <c r="BQ9" s="662"/>
      <c r="BR9" s="662"/>
      <c r="BS9" s="663" t="s">
        <v>129</v>
      </c>
      <c r="BT9" s="663"/>
      <c r="BU9" s="663"/>
      <c r="BV9" s="663"/>
      <c r="BW9" s="663"/>
      <c r="BX9" s="663"/>
      <c r="BY9" s="663"/>
      <c r="BZ9" s="663"/>
      <c r="CA9" s="663"/>
      <c r="CB9" s="667"/>
      <c r="CD9" s="656" t="s">
        <v>244</v>
      </c>
      <c r="CE9" s="657"/>
      <c r="CF9" s="657"/>
      <c r="CG9" s="657"/>
      <c r="CH9" s="657"/>
      <c r="CI9" s="657"/>
      <c r="CJ9" s="657"/>
      <c r="CK9" s="657"/>
      <c r="CL9" s="657"/>
      <c r="CM9" s="657"/>
      <c r="CN9" s="657"/>
      <c r="CO9" s="657"/>
      <c r="CP9" s="657"/>
      <c r="CQ9" s="658"/>
      <c r="CR9" s="659">
        <v>957828</v>
      </c>
      <c r="CS9" s="660"/>
      <c r="CT9" s="660"/>
      <c r="CU9" s="660"/>
      <c r="CV9" s="660"/>
      <c r="CW9" s="660"/>
      <c r="CX9" s="660"/>
      <c r="CY9" s="661"/>
      <c r="CZ9" s="662">
        <v>7.5</v>
      </c>
      <c r="DA9" s="662"/>
      <c r="DB9" s="662"/>
      <c r="DC9" s="662"/>
      <c r="DD9" s="668">
        <v>69074</v>
      </c>
      <c r="DE9" s="660"/>
      <c r="DF9" s="660"/>
      <c r="DG9" s="660"/>
      <c r="DH9" s="660"/>
      <c r="DI9" s="660"/>
      <c r="DJ9" s="660"/>
      <c r="DK9" s="660"/>
      <c r="DL9" s="660"/>
      <c r="DM9" s="660"/>
      <c r="DN9" s="660"/>
      <c r="DO9" s="660"/>
      <c r="DP9" s="661"/>
      <c r="DQ9" s="668">
        <v>716307</v>
      </c>
      <c r="DR9" s="660"/>
      <c r="DS9" s="660"/>
      <c r="DT9" s="660"/>
      <c r="DU9" s="660"/>
      <c r="DV9" s="660"/>
      <c r="DW9" s="660"/>
      <c r="DX9" s="660"/>
      <c r="DY9" s="660"/>
      <c r="DZ9" s="660"/>
      <c r="EA9" s="660"/>
      <c r="EB9" s="660"/>
      <c r="EC9" s="669"/>
    </row>
    <row r="10" spans="2:143" ht="11.25" customHeight="1" x14ac:dyDescent="0.15">
      <c r="B10" s="656" t="s">
        <v>245</v>
      </c>
      <c r="C10" s="657"/>
      <c r="D10" s="657"/>
      <c r="E10" s="657"/>
      <c r="F10" s="657"/>
      <c r="G10" s="657"/>
      <c r="H10" s="657"/>
      <c r="I10" s="657"/>
      <c r="J10" s="657"/>
      <c r="K10" s="657"/>
      <c r="L10" s="657"/>
      <c r="M10" s="657"/>
      <c r="N10" s="657"/>
      <c r="O10" s="657"/>
      <c r="P10" s="657"/>
      <c r="Q10" s="658"/>
      <c r="R10" s="659" t="s">
        <v>234</v>
      </c>
      <c r="S10" s="660"/>
      <c r="T10" s="660"/>
      <c r="U10" s="660"/>
      <c r="V10" s="660"/>
      <c r="W10" s="660"/>
      <c r="X10" s="660"/>
      <c r="Y10" s="661"/>
      <c r="Z10" s="662" t="s">
        <v>234</v>
      </c>
      <c r="AA10" s="662"/>
      <c r="AB10" s="662"/>
      <c r="AC10" s="662"/>
      <c r="AD10" s="663" t="s">
        <v>129</v>
      </c>
      <c r="AE10" s="663"/>
      <c r="AF10" s="663"/>
      <c r="AG10" s="663"/>
      <c r="AH10" s="663"/>
      <c r="AI10" s="663"/>
      <c r="AJ10" s="663"/>
      <c r="AK10" s="663"/>
      <c r="AL10" s="664" t="s">
        <v>129</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72759</v>
      </c>
      <c r="BH10" s="660"/>
      <c r="BI10" s="660"/>
      <c r="BJ10" s="660"/>
      <c r="BK10" s="660"/>
      <c r="BL10" s="660"/>
      <c r="BM10" s="660"/>
      <c r="BN10" s="661"/>
      <c r="BO10" s="662">
        <v>1.8</v>
      </c>
      <c r="BP10" s="662"/>
      <c r="BQ10" s="662"/>
      <c r="BR10" s="662"/>
      <c r="BS10" s="663" t="s">
        <v>234</v>
      </c>
      <c r="BT10" s="663"/>
      <c r="BU10" s="663"/>
      <c r="BV10" s="663"/>
      <c r="BW10" s="663"/>
      <c r="BX10" s="663"/>
      <c r="BY10" s="663"/>
      <c r="BZ10" s="663"/>
      <c r="CA10" s="663"/>
      <c r="CB10" s="667"/>
      <c r="CD10" s="656" t="s">
        <v>247</v>
      </c>
      <c r="CE10" s="657"/>
      <c r="CF10" s="657"/>
      <c r="CG10" s="657"/>
      <c r="CH10" s="657"/>
      <c r="CI10" s="657"/>
      <c r="CJ10" s="657"/>
      <c r="CK10" s="657"/>
      <c r="CL10" s="657"/>
      <c r="CM10" s="657"/>
      <c r="CN10" s="657"/>
      <c r="CO10" s="657"/>
      <c r="CP10" s="657"/>
      <c r="CQ10" s="658"/>
      <c r="CR10" s="659">
        <v>3019</v>
      </c>
      <c r="CS10" s="660"/>
      <c r="CT10" s="660"/>
      <c r="CU10" s="660"/>
      <c r="CV10" s="660"/>
      <c r="CW10" s="660"/>
      <c r="CX10" s="660"/>
      <c r="CY10" s="661"/>
      <c r="CZ10" s="662">
        <v>0</v>
      </c>
      <c r="DA10" s="662"/>
      <c r="DB10" s="662"/>
      <c r="DC10" s="662"/>
      <c r="DD10" s="668" t="s">
        <v>234</v>
      </c>
      <c r="DE10" s="660"/>
      <c r="DF10" s="660"/>
      <c r="DG10" s="660"/>
      <c r="DH10" s="660"/>
      <c r="DI10" s="660"/>
      <c r="DJ10" s="660"/>
      <c r="DK10" s="660"/>
      <c r="DL10" s="660"/>
      <c r="DM10" s="660"/>
      <c r="DN10" s="660"/>
      <c r="DO10" s="660"/>
      <c r="DP10" s="661"/>
      <c r="DQ10" s="668">
        <v>2929</v>
      </c>
      <c r="DR10" s="660"/>
      <c r="DS10" s="660"/>
      <c r="DT10" s="660"/>
      <c r="DU10" s="660"/>
      <c r="DV10" s="660"/>
      <c r="DW10" s="660"/>
      <c r="DX10" s="660"/>
      <c r="DY10" s="660"/>
      <c r="DZ10" s="660"/>
      <c r="EA10" s="660"/>
      <c r="EB10" s="660"/>
      <c r="EC10" s="669"/>
    </row>
    <row r="11" spans="2:143" ht="11.25" customHeight="1" x14ac:dyDescent="0.15">
      <c r="B11" s="656" t="s">
        <v>248</v>
      </c>
      <c r="C11" s="657"/>
      <c r="D11" s="657"/>
      <c r="E11" s="657"/>
      <c r="F11" s="657"/>
      <c r="G11" s="657"/>
      <c r="H11" s="657"/>
      <c r="I11" s="657"/>
      <c r="J11" s="657"/>
      <c r="K11" s="657"/>
      <c r="L11" s="657"/>
      <c r="M11" s="657"/>
      <c r="N11" s="657"/>
      <c r="O11" s="657"/>
      <c r="P11" s="657"/>
      <c r="Q11" s="658"/>
      <c r="R11" s="659">
        <v>769108</v>
      </c>
      <c r="S11" s="660"/>
      <c r="T11" s="660"/>
      <c r="U11" s="660"/>
      <c r="V11" s="660"/>
      <c r="W11" s="660"/>
      <c r="X11" s="660"/>
      <c r="Y11" s="661"/>
      <c r="Z11" s="664">
        <v>5.9</v>
      </c>
      <c r="AA11" s="665"/>
      <c r="AB11" s="665"/>
      <c r="AC11" s="671"/>
      <c r="AD11" s="668">
        <v>769108</v>
      </c>
      <c r="AE11" s="660"/>
      <c r="AF11" s="660"/>
      <c r="AG11" s="660"/>
      <c r="AH11" s="660"/>
      <c r="AI11" s="660"/>
      <c r="AJ11" s="660"/>
      <c r="AK11" s="661"/>
      <c r="AL11" s="664">
        <v>10.1</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73782</v>
      </c>
      <c r="BH11" s="660"/>
      <c r="BI11" s="660"/>
      <c r="BJ11" s="660"/>
      <c r="BK11" s="660"/>
      <c r="BL11" s="660"/>
      <c r="BM11" s="660"/>
      <c r="BN11" s="661"/>
      <c r="BO11" s="662">
        <v>1.8</v>
      </c>
      <c r="BP11" s="662"/>
      <c r="BQ11" s="662"/>
      <c r="BR11" s="662"/>
      <c r="BS11" s="663" t="s">
        <v>129</v>
      </c>
      <c r="BT11" s="663"/>
      <c r="BU11" s="663"/>
      <c r="BV11" s="663"/>
      <c r="BW11" s="663"/>
      <c r="BX11" s="663"/>
      <c r="BY11" s="663"/>
      <c r="BZ11" s="663"/>
      <c r="CA11" s="663"/>
      <c r="CB11" s="667"/>
      <c r="CD11" s="656" t="s">
        <v>250</v>
      </c>
      <c r="CE11" s="657"/>
      <c r="CF11" s="657"/>
      <c r="CG11" s="657"/>
      <c r="CH11" s="657"/>
      <c r="CI11" s="657"/>
      <c r="CJ11" s="657"/>
      <c r="CK11" s="657"/>
      <c r="CL11" s="657"/>
      <c r="CM11" s="657"/>
      <c r="CN11" s="657"/>
      <c r="CO11" s="657"/>
      <c r="CP11" s="657"/>
      <c r="CQ11" s="658"/>
      <c r="CR11" s="659">
        <v>143810</v>
      </c>
      <c r="CS11" s="660"/>
      <c r="CT11" s="660"/>
      <c r="CU11" s="660"/>
      <c r="CV11" s="660"/>
      <c r="CW11" s="660"/>
      <c r="CX11" s="660"/>
      <c r="CY11" s="661"/>
      <c r="CZ11" s="662">
        <v>1.1000000000000001</v>
      </c>
      <c r="DA11" s="662"/>
      <c r="DB11" s="662"/>
      <c r="DC11" s="662"/>
      <c r="DD11" s="668">
        <v>21812</v>
      </c>
      <c r="DE11" s="660"/>
      <c r="DF11" s="660"/>
      <c r="DG11" s="660"/>
      <c r="DH11" s="660"/>
      <c r="DI11" s="660"/>
      <c r="DJ11" s="660"/>
      <c r="DK11" s="660"/>
      <c r="DL11" s="660"/>
      <c r="DM11" s="660"/>
      <c r="DN11" s="660"/>
      <c r="DO11" s="660"/>
      <c r="DP11" s="661"/>
      <c r="DQ11" s="668">
        <v>89529</v>
      </c>
      <c r="DR11" s="660"/>
      <c r="DS11" s="660"/>
      <c r="DT11" s="660"/>
      <c r="DU11" s="660"/>
      <c r="DV11" s="660"/>
      <c r="DW11" s="660"/>
      <c r="DX11" s="660"/>
      <c r="DY11" s="660"/>
      <c r="DZ11" s="660"/>
      <c r="EA11" s="660"/>
      <c r="EB11" s="660"/>
      <c r="EC11" s="669"/>
    </row>
    <row r="12" spans="2:143" ht="11.25" customHeight="1" x14ac:dyDescent="0.15">
      <c r="B12" s="656" t="s">
        <v>251</v>
      </c>
      <c r="C12" s="657"/>
      <c r="D12" s="657"/>
      <c r="E12" s="657"/>
      <c r="F12" s="657"/>
      <c r="G12" s="657"/>
      <c r="H12" s="657"/>
      <c r="I12" s="657"/>
      <c r="J12" s="657"/>
      <c r="K12" s="657"/>
      <c r="L12" s="657"/>
      <c r="M12" s="657"/>
      <c r="N12" s="657"/>
      <c r="O12" s="657"/>
      <c r="P12" s="657"/>
      <c r="Q12" s="658"/>
      <c r="R12" s="659">
        <v>3412</v>
      </c>
      <c r="S12" s="660"/>
      <c r="T12" s="660"/>
      <c r="U12" s="660"/>
      <c r="V12" s="660"/>
      <c r="W12" s="660"/>
      <c r="X12" s="660"/>
      <c r="Y12" s="661"/>
      <c r="Z12" s="662">
        <v>0</v>
      </c>
      <c r="AA12" s="662"/>
      <c r="AB12" s="662"/>
      <c r="AC12" s="662"/>
      <c r="AD12" s="663">
        <v>3412</v>
      </c>
      <c r="AE12" s="663"/>
      <c r="AF12" s="663"/>
      <c r="AG12" s="663"/>
      <c r="AH12" s="663"/>
      <c r="AI12" s="663"/>
      <c r="AJ12" s="663"/>
      <c r="AK12" s="663"/>
      <c r="AL12" s="664">
        <v>0</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1950463</v>
      </c>
      <c r="BH12" s="660"/>
      <c r="BI12" s="660"/>
      <c r="BJ12" s="660"/>
      <c r="BK12" s="660"/>
      <c r="BL12" s="660"/>
      <c r="BM12" s="660"/>
      <c r="BN12" s="661"/>
      <c r="BO12" s="662">
        <v>47.3</v>
      </c>
      <c r="BP12" s="662"/>
      <c r="BQ12" s="662"/>
      <c r="BR12" s="662"/>
      <c r="BS12" s="663" t="s">
        <v>234</v>
      </c>
      <c r="BT12" s="663"/>
      <c r="BU12" s="663"/>
      <c r="BV12" s="663"/>
      <c r="BW12" s="663"/>
      <c r="BX12" s="663"/>
      <c r="BY12" s="663"/>
      <c r="BZ12" s="663"/>
      <c r="CA12" s="663"/>
      <c r="CB12" s="667"/>
      <c r="CD12" s="656" t="s">
        <v>253</v>
      </c>
      <c r="CE12" s="657"/>
      <c r="CF12" s="657"/>
      <c r="CG12" s="657"/>
      <c r="CH12" s="657"/>
      <c r="CI12" s="657"/>
      <c r="CJ12" s="657"/>
      <c r="CK12" s="657"/>
      <c r="CL12" s="657"/>
      <c r="CM12" s="657"/>
      <c r="CN12" s="657"/>
      <c r="CO12" s="657"/>
      <c r="CP12" s="657"/>
      <c r="CQ12" s="658"/>
      <c r="CR12" s="659">
        <v>358510</v>
      </c>
      <c r="CS12" s="660"/>
      <c r="CT12" s="660"/>
      <c r="CU12" s="660"/>
      <c r="CV12" s="660"/>
      <c r="CW12" s="660"/>
      <c r="CX12" s="660"/>
      <c r="CY12" s="661"/>
      <c r="CZ12" s="662">
        <v>2.8</v>
      </c>
      <c r="DA12" s="662"/>
      <c r="DB12" s="662"/>
      <c r="DC12" s="662"/>
      <c r="DD12" s="668" t="s">
        <v>234</v>
      </c>
      <c r="DE12" s="660"/>
      <c r="DF12" s="660"/>
      <c r="DG12" s="660"/>
      <c r="DH12" s="660"/>
      <c r="DI12" s="660"/>
      <c r="DJ12" s="660"/>
      <c r="DK12" s="660"/>
      <c r="DL12" s="660"/>
      <c r="DM12" s="660"/>
      <c r="DN12" s="660"/>
      <c r="DO12" s="660"/>
      <c r="DP12" s="661"/>
      <c r="DQ12" s="668">
        <v>331661</v>
      </c>
      <c r="DR12" s="660"/>
      <c r="DS12" s="660"/>
      <c r="DT12" s="660"/>
      <c r="DU12" s="660"/>
      <c r="DV12" s="660"/>
      <c r="DW12" s="660"/>
      <c r="DX12" s="660"/>
      <c r="DY12" s="660"/>
      <c r="DZ12" s="660"/>
      <c r="EA12" s="660"/>
      <c r="EB12" s="660"/>
      <c r="EC12" s="669"/>
    </row>
    <row r="13" spans="2:143" ht="11.25" customHeight="1" x14ac:dyDescent="0.15">
      <c r="B13" s="656" t="s">
        <v>254</v>
      </c>
      <c r="C13" s="657"/>
      <c r="D13" s="657"/>
      <c r="E13" s="657"/>
      <c r="F13" s="657"/>
      <c r="G13" s="657"/>
      <c r="H13" s="657"/>
      <c r="I13" s="657"/>
      <c r="J13" s="657"/>
      <c r="K13" s="657"/>
      <c r="L13" s="657"/>
      <c r="M13" s="657"/>
      <c r="N13" s="657"/>
      <c r="O13" s="657"/>
      <c r="P13" s="657"/>
      <c r="Q13" s="658"/>
      <c r="R13" s="659" t="s">
        <v>234</v>
      </c>
      <c r="S13" s="660"/>
      <c r="T13" s="660"/>
      <c r="U13" s="660"/>
      <c r="V13" s="660"/>
      <c r="W13" s="660"/>
      <c r="X13" s="660"/>
      <c r="Y13" s="661"/>
      <c r="Z13" s="662" t="s">
        <v>129</v>
      </c>
      <c r="AA13" s="662"/>
      <c r="AB13" s="662"/>
      <c r="AC13" s="662"/>
      <c r="AD13" s="663" t="s">
        <v>234</v>
      </c>
      <c r="AE13" s="663"/>
      <c r="AF13" s="663"/>
      <c r="AG13" s="663"/>
      <c r="AH13" s="663"/>
      <c r="AI13" s="663"/>
      <c r="AJ13" s="663"/>
      <c r="AK13" s="663"/>
      <c r="AL13" s="664" t="s">
        <v>129</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1947095</v>
      </c>
      <c r="BH13" s="660"/>
      <c r="BI13" s="660"/>
      <c r="BJ13" s="660"/>
      <c r="BK13" s="660"/>
      <c r="BL13" s="660"/>
      <c r="BM13" s="660"/>
      <c r="BN13" s="661"/>
      <c r="BO13" s="662">
        <v>47.2</v>
      </c>
      <c r="BP13" s="662"/>
      <c r="BQ13" s="662"/>
      <c r="BR13" s="662"/>
      <c r="BS13" s="663" t="s">
        <v>234</v>
      </c>
      <c r="BT13" s="663"/>
      <c r="BU13" s="663"/>
      <c r="BV13" s="663"/>
      <c r="BW13" s="663"/>
      <c r="BX13" s="663"/>
      <c r="BY13" s="663"/>
      <c r="BZ13" s="663"/>
      <c r="CA13" s="663"/>
      <c r="CB13" s="667"/>
      <c r="CD13" s="656" t="s">
        <v>256</v>
      </c>
      <c r="CE13" s="657"/>
      <c r="CF13" s="657"/>
      <c r="CG13" s="657"/>
      <c r="CH13" s="657"/>
      <c r="CI13" s="657"/>
      <c r="CJ13" s="657"/>
      <c r="CK13" s="657"/>
      <c r="CL13" s="657"/>
      <c r="CM13" s="657"/>
      <c r="CN13" s="657"/>
      <c r="CO13" s="657"/>
      <c r="CP13" s="657"/>
      <c r="CQ13" s="658"/>
      <c r="CR13" s="659">
        <v>1547694</v>
      </c>
      <c r="CS13" s="660"/>
      <c r="CT13" s="660"/>
      <c r="CU13" s="660"/>
      <c r="CV13" s="660"/>
      <c r="CW13" s="660"/>
      <c r="CX13" s="660"/>
      <c r="CY13" s="661"/>
      <c r="CZ13" s="662">
        <v>12.2</v>
      </c>
      <c r="DA13" s="662"/>
      <c r="DB13" s="662"/>
      <c r="DC13" s="662"/>
      <c r="DD13" s="668">
        <v>151127</v>
      </c>
      <c r="DE13" s="660"/>
      <c r="DF13" s="660"/>
      <c r="DG13" s="660"/>
      <c r="DH13" s="660"/>
      <c r="DI13" s="660"/>
      <c r="DJ13" s="660"/>
      <c r="DK13" s="660"/>
      <c r="DL13" s="660"/>
      <c r="DM13" s="660"/>
      <c r="DN13" s="660"/>
      <c r="DO13" s="660"/>
      <c r="DP13" s="661"/>
      <c r="DQ13" s="668">
        <v>1232358</v>
      </c>
      <c r="DR13" s="660"/>
      <c r="DS13" s="660"/>
      <c r="DT13" s="660"/>
      <c r="DU13" s="660"/>
      <c r="DV13" s="660"/>
      <c r="DW13" s="660"/>
      <c r="DX13" s="660"/>
      <c r="DY13" s="660"/>
      <c r="DZ13" s="660"/>
      <c r="EA13" s="660"/>
      <c r="EB13" s="660"/>
      <c r="EC13" s="669"/>
    </row>
    <row r="14" spans="2:143" ht="11.25" customHeight="1" x14ac:dyDescent="0.15">
      <c r="B14" s="656" t="s">
        <v>257</v>
      </c>
      <c r="C14" s="657"/>
      <c r="D14" s="657"/>
      <c r="E14" s="657"/>
      <c r="F14" s="657"/>
      <c r="G14" s="657"/>
      <c r="H14" s="657"/>
      <c r="I14" s="657"/>
      <c r="J14" s="657"/>
      <c r="K14" s="657"/>
      <c r="L14" s="657"/>
      <c r="M14" s="657"/>
      <c r="N14" s="657"/>
      <c r="O14" s="657"/>
      <c r="P14" s="657"/>
      <c r="Q14" s="658"/>
      <c r="R14" s="659">
        <v>236</v>
      </c>
      <c r="S14" s="660"/>
      <c r="T14" s="660"/>
      <c r="U14" s="660"/>
      <c r="V14" s="660"/>
      <c r="W14" s="660"/>
      <c r="X14" s="660"/>
      <c r="Y14" s="661"/>
      <c r="Z14" s="662">
        <v>0</v>
      </c>
      <c r="AA14" s="662"/>
      <c r="AB14" s="662"/>
      <c r="AC14" s="662"/>
      <c r="AD14" s="663">
        <v>236</v>
      </c>
      <c r="AE14" s="663"/>
      <c r="AF14" s="663"/>
      <c r="AG14" s="663"/>
      <c r="AH14" s="663"/>
      <c r="AI14" s="663"/>
      <c r="AJ14" s="663"/>
      <c r="AK14" s="663"/>
      <c r="AL14" s="664">
        <v>0</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117731</v>
      </c>
      <c r="BH14" s="660"/>
      <c r="BI14" s="660"/>
      <c r="BJ14" s="660"/>
      <c r="BK14" s="660"/>
      <c r="BL14" s="660"/>
      <c r="BM14" s="660"/>
      <c r="BN14" s="661"/>
      <c r="BO14" s="662">
        <v>2.9</v>
      </c>
      <c r="BP14" s="662"/>
      <c r="BQ14" s="662"/>
      <c r="BR14" s="662"/>
      <c r="BS14" s="663" t="s">
        <v>129</v>
      </c>
      <c r="BT14" s="663"/>
      <c r="BU14" s="663"/>
      <c r="BV14" s="663"/>
      <c r="BW14" s="663"/>
      <c r="BX14" s="663"/>
      <c r="BY14" s="663"/>
      <c r="BZ14" s="663"/>
      <c r="CA14" s="663"/>
      <c r="CB14" s="667"/>
      <c r="CD14" s="656" t="s">
        <v>259</v>
      </c>
      <c r="CE14" s="657"/>
      <c r="CF14" s="657"/>
      <c r="CG14" s="657"/>
      <c r="CH14" s="657"/>
      <c r="CI14" s="657"/>
      <c r="CJ14" s="657"/>
      <c r="CK14" s="657"/>
      <c r="CL14" s="657"/>
      <c r="CM14" s="657"/>
      <c r="CN14" s="657"/>
      <c r="CO14" s="657"/>
      <c r="CP14" s="657"/>
      <c r="CQ14" s="658"/>
      <c r="CR14" s="659">
        <v>443251</v>
      </c>
      <c r="CS14" s="660"/>
      <c r="CT14" s="660"/>
      <c r="CU14" s="660"/>
      <c r="CV14" s="660"/>
      <c r="CW14" s="660"/>
      <c r="CX14" s="660"/>
      <c r="CY14" s="661"/>
      <c r="CZ14" s="662">
        <v>3.5</v>
      </c>
      <c r="DA14" s="662"/>
      <c r="DB14" s="662"/>
      <c r="DC14" s="662"/>
      <c r="DD14" s="668">
        <v>2384</v>
      </c>
      <c r="DE14" s="660"/>
      <c r="DF14" s="660"/>
      <c r="DG14" s="660"/>
      <c r="DH14" s="660"/>
      <c r="DI14" s="660"/>
      <c r="DJ14" s="660"/>
      <c r="DK14" s="660"/>
      <c r="DL14" s="660"/>
      <c r="DM14" s="660"/>
      <c r="DN14" s="660"/>
      <c r="DO14" s="660"/>
      <c r="DP14" s="661"/>
      <c r="DQ14" s="668">
        <v>431211</v>
      </c>
      <c r="DR14" s="660"/>
      <c r="DS14" s="660"/>
      <c r="DT14" s="660"/>
      <c r="DU14" s="660"/>
      <c r="DV14" s="660"/>
      <c r="DW14" s="660"/>
      <c r="DX14" s="660"/>
      <c r="DY14" s="660"/>
      <c r="DZ14" s="660"/>
      <c r="EA14" s="660"/>
      <c r="EB14" s="660"/>
      <c r="EC14" s="669"/>
    </row>
    <row r="15" spans="2:143" ht="11.25" customHeight="1" x14ac:dyDescent="0.15">
      <c r="B15" s="656" t="s">
        <v>260</v>
      </c>
      <c r="C15" s="657"/>
      <c r="D15" s="657"/>
      <c r="E15" s="657"/>
      <c r="F15" s="657"/>
      <c r="G15" s="657"/>
      <c r="H15" s="657"/>
      <c r="I15" s="657"/>
      <c r="J15" s="657"/>
      <c r="K15" s="657"/>
      <c r="L15" s="657"/>
      <c r="M15" s="657"/>
      <c r="N15" s="657"/>
      <c r="O15" s="657"/>
      <c r="P15" s="657"/>
      <c r="Q15" s="658"/>
      <c r="R15" s="659" t="s">
        <v>129</v>
      </c>
      <c r="S15" s="660"/>
      <c r="T15" s="660"/>
      <c r="U15" s="660"/>
      <c r="V15" s="660"/>
      <c r="W15" s="660"/>
      <c r="X15" s="660"/>
      <c r="Y15" s="661"/>
      <c r="Z15" s="662" t="s">
        <v>234</v>
      </c>
      <c r="AA15" s="662"/>
      <c r="AB15" s="662"/>
      <c r="AC15" s="662"/>
      <c r="AD15" s="663" t="s">
        <v>129</v>
      </c>
      <c r="AE15" s="663"/>
      <c r="AF15" s="663"/>
      <c r="AG15" s="663"/>
      <c r="AH15" s="663"/>
      <c r="AI15" s="663"/>
      <c r="AJ15" s="663"/>
      <c r="AK15" s="663"/>
      <c r="AL15" s="664" t="s">
        <v>234</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220870</v>
      </c>
      <c r="BH15" s="660"/>
      <c r="BI15" s="660"/>
      <c r="BJ15" s="660"/>
      <c r="BK15" s="660"/>
      <c r="BL15" s="660"/>
      <c r="BM15" s="660"/>
      <c r="BN15" s="661"/>
      <c r="BO15" s="662">
        <v>5.4</v>
      </c>
      <c r="BP15" s="662"/>
      <c r="BQ15" s="662"/>
      <c r="BR15" s="662"/>
      <c r="BS15" s="663" t="s">
        <v>234</v>
      </c>
      <c r="BT15" s="663"/>
      <c r="BU15" s="663"/>
      <c r="BV15" s="663"/>
      <c r="BW15" s="663"/>
      <c r="BX15" s="663"/>
      <c r="BY15" s="663"/>
      <c r="BZ15" s="663"/>
      <c r="CA15" s="663"/>
      <c r="CB15" s="667"/>
      <c r="CD15" s="656" t="s">
        <v>262</v>
      </c>
      <c r="CE15" s="657"/>
      <c r="CF15" s="657"/>
      <c r="CG15" s="657"/>
      <c r="CH15" s="657"/>
      <c r="CI15" s="657"/>
      <c r="CJ15" s="657"/>
      <c r="CK15" s="657"/>
      <c r="CL15" s="657"/>
      <c r="CM15" s="657"/>
      <c r="CN15" s="657"/>
      <c r="CO15" s="657"/>
      <c r="CP15" s="657"/>
      <c r="CQ15" s="658"/>
      <c r="CR15" s="659">
        <v>1302673</v>
      </c>
      <c r="CS15" s="660"/>
      <c r="CT15" s="660"/>
      <c r="CU15" s="660"/>
      <c r="CV15" s="660"/>
      <c r="CW15" s="660"/>
      <c r="CX15" s="660"/>
      <c r="CY15" s="661"/>
      <c r="CZ15" s="662">
        <v>10.3</v>
      </c>
      <c r="DA15" s="662"/>
      <c r="DB15" s="662"/>
      <c r="DC15" s="662"/>
      <c r="DD15" s="668">
        <v>263473</v>
      </c>
      <c r="DE15" s="660"/>
      <c r="DF15" s="660"/>
      <c r="DG15" s="660"/>
      <c r="DH15" s="660"/>
      <c r="DI15" s="660"/>
      <c r="DJ15" s="660"/>
      <c r="DK15" s="660"/>
      <c r="DL15" s="660"/>
      <c r="DM15" s="660"/>
      <c r="DN15" s="660"/>
      <c r="DO15" s="660"/>
      <c r="DP15" s="661"/>
      <c r="DQ15" s="668">
        <v>1003796</v>
      </c>
      <c r="DR15" s="660"/>
      <c r="DS15" s="660"/>
      <c r="DT15" s="660"/>
      <c r="DU15" s="660"/>
      <c r="DV15" s="660"/>
      <c r="DW15" s="660"/>
      <c r="DX15" s="660"/>
      <c r="DY15" s="660"/>
      <c r="DZ15" s="660"/>
      <c r="EA15" s="660"/>
      <c r="EB15" s="660"/>
      <c r="EC15" s="669"/>
    </row>
    <row r="16" spans="2:143" ht="11.25" customHeight="1" x14ac:dyDescent="0.15">
      <c r="B16" s="656" t="s">
        <v>263</v>
      </c>
      <c r="C16" s="657"/>
      <c r="D16" s="657"/>
      <c r="E16" s="657"/>
      <c r="F16" s="657"/>
      <c r="G16" s="657"/>
      <c r="H16" s="657"/>
      <c r="I16" s="657"/>
      <c r="J16" s="657"/>
      <c r="K16" s="657"/>
      <c r="L16" s="657"/>
      <c r="M16" s="657"/>
      <c r="N16" s="657"/>
      <c r="O16" s="657"/>
      <c r="P16" s="657"/>
      <c r="Q16" s="658"/>
      <c r="R16" s="659">
        <v>15123</v>
      </c>
      <c r="S16" s="660"/>
      <c r="T16" s="660"/>
      <c r="U16" s="660"/>
      <c r="V16" s="660"/>
      <c r="W16" s="660"/>
      <c r="X16" s="660"/>
      <c r="Y16" s="661"/>
      <c r="Z16" s="662">
        <v>0.1</v>
      </c>
      <c r="AA16" s="662"/>
      <c r="AB16" s="662"/>
      <c r="AC16" s="662"/>
      <c r="AD16" s="663">
        <v>15123</v>
      </c>
      <c r="AE16" s="663"/>
      <c r="AF16" s="663"/>
      <c r="AG16" s="663"/>
      <c r="AH16" s="663"/>
      <c r="AI16" s="663"/>
      <c r="AJ16" s="663"/>
      <c r="AK16" s="663"/>
      <c r="AL16" s="664">
        <v>0.2</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234</v>
      </c>
      <c r="BH16" s="660"/>
      <c r="BI16" s="660"/>
      <c r="BJ16" s="660"/>
      <c r="BK16" s="660"/>
      <c r="BL16" s="660"/>
      <c r="BM16" s="660"/>
      <c r="BN16" s="661"/>
      <c r="BO16" s="662" t="s">
        <v>234</v>
      </c>
      <c r="BP16" s="662"/>
      <c r="BQ16" s="662"/>
      <c r="BR16" s="662"/>
      <c r="BS16" s="663" t="s">
        <v>234</v>
      </c>
      <c r="BT16" s="663"/>
      <c r="BU16" s="663"/>
      <c r="BV16" s="663"/>
      <c r="BW16" s="663"/>
      <c r="BX16" s="663"/>
      <c r="BY16" s="663"/>
      <c r="BZ16" s="663"/>
      <c r="CA16" s="663"/>
      <c r="CB16" s="667"/>
      <c r="CD16" s="656" t="s">
        <v>265</v>
      </c>
      <c r="CE16" s="657"/>
      <c r="CF16" s="657"/>
      <c r="CG16" s="657"/>
      <c r="CH16" s="657"/>
      <c r="CI16" s="657"/>
      <c r="CJ16" s="657"/>
      <c r="CK16" s="657"/>
      <c r="CL16" s="657"/>
      <c r="CM16" s="657"/>
      <c r="CN16" s="657"/>
      <c r="CO16" s="657"/>
      <c r="CP16" s="657"/>
      <c r="CQ16" s="658"/>
      <c r="CR16" s="659" t="s">
        <v>129</v>
      </c>
      <c r="CS16" s="660"/>
      <c r="CT16" s="660"/>
      <c r="CU16" s="660"/>
      <c r="CV16" s="660"/>
      <c r="CW16" s="660"/>
      <c r="CX16" s="660"/>
      <c r="CY16" s="661"/>
      <c r="CZ16" s="662" t="s">
        <v>129</v>
      </c>
      <c r="DA16" s="662"/>
      <c r="DB16" s="662"/>
      <c r="DC16" s="662"/>
      <c r="DD16" s="668" t="s">
        <v>129</v>
      </c>
      <c r="DE16" s="660"/>
      <c r="DF16" s="660"/>
      <c r="DG16" s="660"/>
      <c r="DH16" s="660"/>
      <c r="DI16" s="660"/>
      <c r="DJ16" s="660"/>
      <c r="DK16" s="660"/>
      <c r="DL16" s="660"/>
      <c r="DM16" s="660"/>
      <c r="DN16" s="660"/>
      <c r="DO16" s="660"/>
      <c r="DP16" s="661"/>
      <c r="DQ16" s="668" t="s">
        <v>234</v>
      </c>
      <c r="DR16" s="660"/>
      <c r="DS16" s="660"/>
      <c r="DT16" s="660"/>
      <c r="DU16" s="660"/>
      <c r="DV16" s="660"/>
      <c r="DW16" s="660"/>
      <c r="DX16" s="660"/>
      <c r="DY16" s="660"/>
      <c r="DZ16" s="660"/>
      <c r="EA16" s="660"/>
      <c r="EB16" s="660"/>
      <c r="EC16" s="669"/>
    </row>
    <row r="17" spans="2:133" ht="11.25" customHeight="1" x14ac:dyDescent="0.15">
      <c r="B17" s="656" t="s">
        <v>266</v>
      </c>
      <c r="C17" s="657"/>
      <c r="D17" s="657"/>
      <c r="E17" s="657"/>
      <c r="F17" s="657"/>
      <c r="G17" s="657"/>
      <c r="H17" s="657"/>
      <c r="I17" s="657"/>
      <c r="J17" s="657"/>
      <c r="K17" s="657"/>
      <c r="L17" s="657"/>
      <c r="M17" s="657"/>
      <c r="N17" s="657"/>
      <c r="O17" s="657"/>
      <c r="P17" s="657"/>
      <c r="Q17" s="658"/>
      <c r="R17" s="659">
        <v>54872</v>
      </c>
      <c r="S17" s="660"/>
      <c r="T17" s="660"/>
      <c r="U17" s="660"/>
      <c r="V17" s="660"/>
      <c r="W17" s="660"/>
      <c r="X17" s="660"/>
      <c r="Y17" s="661"/>
      <c r="Z17" s="662">
        <v>0.4</v>
      </c>
      <c r="AA17" s="662"/>
      <c r="AB17" s="662"/>
      <c r="AC17" s="662"/>
      <c r="AD17" s="663">
        <v>54872</v>
      </c>
      <c r="AE17" s="663"/>
      <c r="AF17" s="663"/>
      <c r="AG17" s="663"/>
      <c r="AH17" s="663"/>
      <c r="AI17" s="663"/>
      <c r="AJ17" s="663"/>
      <c r="AK17" s="663"/>
      <c r="AL17" s="664">
        <v>0.7</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234</v>
      </c>
      <c r="BH17" s="660"/>
      <c r="BI17" s="660"/>
      <c r="BJ17" s="660"/>
      <c r="BK17" s="660"/>
      <c r="BL17" s="660"/>
      <c r="BM17" s="660"/>
      <c r="BN17" s="661"/>
      <c r="BO17" s="662" t="s">
        <v>234</v>
      </c>
      <c r="BP17" s="662"/>
      <c r="BQ17" s="662"/>
      <c r="BR17" s="662"/>
      <c r="BS17" s="663" t="s">
        <v>234</v>
      </c>
      <c r="BT17" s="663"/>
      <c r="BU17" s="663"/>
      <c r="BV17" s="663"/>
      <c r="BW17" s="663"/>
      <c r="BX17" s="663"/>
      <c r="BY17" s="663"/>
      <c r="BZ17" s="663"/>
      <c r="CA17" s="663"/>
      <c r="CB17" s="667"/>
      <c r="CD17" s="656" t="s">
        <v>268</v>
      </c>
      <c r="CE17" s="657"/>
      <c r="CF17" s="657"/>
      <c r="CG17" s="657"/>
      <c r="CH17" s="657"/>
      <c r="CI17" s="657"/>
      <c r="CJ17" s="657"/>
      <c r="CK17" s="657"/>
      <c r="CL17" s="657"/>
      <c r="CM17" s="657"/>
      <c r="CN17" s="657"/>
      <c r="CO17" s="657"/>
      <c r="CP17" s="657"/>
      <c r="CQ17" s="658"/>
      <c r="CR17" s="659">
        <v>1184548</v>
      </c>
      <c r="CS17" s="660"/>
      <c r="CT17" s="660"/>
      <c r="CU17" s="660"/>
      <c r="CV17" s="660"/>
      <c r="CW17" s="660"/>
      <c r="CX17" s="660"/>
      <c r="CY17" s="661"/>
      <c r="CZ17" s="662">
        <v>9.3000000000000007</v>
      </c>
      <c r="DA17" s="662"/>
      <c r="DB17" s="662"/>
      <c r="DC17" s="662"/>
      <c r="DD17" s="668" t="s">
        <v>234</v>
      </c>
      <c r="DE17" s="660"/>
      <c r="DF17" s="660"/>
      <c r="DG17" s="660"/>
      <c r="DH17" s="660"/>
      <c r="DI17" s="660"/>
      <c r="DJ17" s="660"/>
      <c r="DK17" s="660"/>
      <c r="DL17" s="660"/>
      <c r="DM17" s="660"/>
      <c r="DN17" s="660"/>
      <c r="DO17" s="660"/>
      <c r="DP17" s="661"/>
      <c r="DQ17" s="668">
        <v>1184548</v>
      </c>
      <c r="DR17" s="660"/>
      <c r="DS17" s="660"/>
      <c r="DT17" s="660"/>
      <c r="DU17" s="660"/>
      <c r="DV17" s="660"/>
      <c r="DW17" s="660"/>
      <c r="DX17" s="660"/>
      <c r="DY17" s="660"/>
      <c r="DZ17" s="660"/>
      <c r="EA17" s="660"/>
      <c r="EB17" s="660"/>
      <c r="EC17" s="669"/>
    </row>
    <row r="18" spans="2:133" ht="11.25" customHeight="1" x14ac:dyDescent="0.15">
      <c r="B18" s="656" t="s">
        <v>269</v>
      </c>
      <c r="C18" s="657"/>
      <c r="D18" s="657"/>
      <c r="E18" s="657"/>
      <c r="F18" s="657"/>
      <c r="G18" s="657"/>
      <c r="H18" s="657"/>
      <c r="I18" s="657"/>
      <c r="J18" s="657"/>
      <c r="K18" s="657"/>
      <c r="L18" s="657"/>
      <c r="M18" s="657"/>
      <c r="N18" s="657"/>
      <c r="O18" s="657"/>
      <c r="P18" s="657"/>
      <c r="Q18" s="658"/>
      <c r="R18" s="659">
        <v>44388</v>
      </c>
      <c r="S18" s="660"/>
      <c r="T18" s="660"/>
      <c r="U18" s="660"/>
      <c r="V18" s="660"/>
      <c r="W18" s="660"/>
      <c r="X18" s="660"/>
      <c r="Y18" s="661"/>
      <c r="Z18" s="662">
        <v>0.3</v>
      </c>
      <c r="AA18" s="662"/>
      <c r="AB18" s="662"/>
      <c r="AC18" s="662"/>
      <c r="AD18" s="663">
        <v>44388</v>
      </c>
      <c r="AE18" s="663"/>
      <c r="AF18" s="663"/>
      <c r="AG18" s="663"/>
      <c r="AH18" s="663"/>
      <c r="AI18" s="663"/>
      <c r="AJ18" s="663"/>
      <c r="AK18" s="663"/>
      <c r="AL18" s="664">
        <v>0.6</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129</v>
      </c>
      <c r="BH18" s="660"/>
      <c r="BI18" s="660"/>
      <c r="BJ18" s="660"/>
      <c r="BK18" s="660"/>
      <c r="BL18" s="660"/>
      <c r="BM18" s="660"/>
      <c r="BN18" s="661"/>
      <c r="BO18" s="662" t="s">
        <v>129</v>
      </c>
      <c r="BP18" s="662"/>
      <c r="BQ18" s="662"/>
      <c r="BR18" s="662"/>
      <c r="BS18" s="663" t="s">
        <v>129</v>
      </c>
      <c r="BT18" s="663"/>
      <c r="BU18" s="663"/>
      <c r="BV18" s="663"/>
      <c r="BW18" s="663"/>
      <c r="BX18" s="663"/>
      <c r="BY18" s="663"/>
      <c r="BZ18" s="663"/>
      <c r="CA18" s="663"/>
      <c r="CB18" s="667"/>
      <c r="CD18" s="656" t="s">
        <v>271</v>
      </c>
      <c r="CE18" s="657"/>
      <c r="CF18" s="657"/>
      <c r="CG18" s="657"/>
      <c r="CH18" s="657"/>
      <c r="CI18" s="657"/>
      <c r="CJ18" s="657"/>
      <c r="CK18" s="657"/>
      <c r="CL18" s="657"/>
      <c r="CM18" s="657"/>
      <c r="CN18" s="657"/>
      <c r="CO18" s="657"/>
      <c r="CP18" s="657"/>
      <c r="CQ18" s="658"/>
      <c r="CR18" s="659" t="s">
        <v>234</v>
      </c>
      <c r="CS18" s="660"/>
      <c r="CT18" s="660"/>
      <c r="CU18" s="660"/>
      <c r="CV18" s="660"/>
      <c r="CW18" s="660"/>
      <c r="CX18" s="660"/>
      <c r="CY18" s="661"/>
      <c r="CZ18" s="662" t="s">
        <v>129</v>
      </c>
      <c r="DA18" s="662"/>
      <c r="DB18" s="662"/>
      <c r="DC18" s="662"/>
      <c r="DD18" s="668" t="s">
        <v>129</v>
      </c>
      <c r="DE18" s="660"/>
      <c r="DF18" s="660"/>
      <c r="DG18" s="660"/>
      <c r="DH18" s="660"/>
      <c r="DI18" s="660"/>
      <c r="DJ18" s="660"/>
      <c r="DK18" s="660"/>
      <c r="DL18" s="660"/>
      <c r="DM18" s="660"/>
      <c r="DN18" s="660"/>
      <c r="DO18" s="660"/>
      <c r="DP18" s="661"/>
      <c r="DQ18" s="668" t="s">
        <v>129</v>
      </c>
      <c r="DR18" s="660"/>
      <c r="DS18" s="660"/>
      <c r="DT18" s="660"/>
      <c r="DU18" s="660"/>
      <c r="DV18" s="660"/>
      <c r="DW18" s="660"/>
      <c r="DX18" s="660"/>
      <c r="DY18" s="660"/>
      <c r="DZ18" s="660"/>
      <c r="EA18" s="660"/>
      <c r="EB18" s="660"/>
      <c r="EC18" s="669"/>
    </row>
    <row r="19" spans="2:133" ht="11.25" customHeight="1" x14ac:dyDescent="0.15">
      <c r="B19" s="656" t="s">
        <v>272</v>
      </c>
      <c r="C19" s="657"/>
      <c r="D19" s="657"/>
      <c r="E19" s="657"/>
      <c r="F19" s="657"/>
      <c r="G19" s="657"/>
      <c r="H19" s="657"/>
      <c r="I19" s="657"/>
      <c r="J19" s="657"/>
      <c r="K19" s="657"/>
      <c r="L19" s="657"/>
      <c r="M19" s="657"/>
      <c r="N19" s="657"/>
      <c r="O19" s="657"/>
      <c r="P19" s="657"/>
      <c r="Q19" s="658"/>
      <c r="R19" s="659">
        <v>43052</v>
      </c>
      <c r="S19" s="660"/>
      <c r="T19" s="660"/>
      <c r="U19" s="660"/>
      <c r="V19" s="660"/>
      <c r="W19" s="660"/>
      <c r="X19" s="660"/>
      <c r="Y19" s="661"/>
      <c r="Z19" s="662">
        <v>0.3</v>
      </c>
      <c r="AA19" s="662"/>
      <c r="AB19" s="662"/>
      <c r="AC19" s="662"/>
      <c r="AD19" s="663">
        <v>43052</v>
      </c>
      <c r="AE19" s="663"/>
      <c r="AF19" s="663"/>
      <c r="AG19" s="663"/>
      <c r="AH19" s="663"/>
      <c r="AI19" s="663"/>
      <c r="AJ19" s="663"/>
      <c r="AK19" s="663"/>
      <c r="AL19" s="664">
        <v>0.6</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t="s">
        <v>129</v>
      </c>
      <c r="BH19" s="660"/>
      <c r="BI19" s="660"/>
      <c r="BJ19" s="660"/>
      <c r="BK19" s="660"/>
      <c r="BL19" s="660"/>
      <c r="BM19" s="660"/>
      <c r="BN19" s="661"/>
      <c r="BO19" s="662" t="s">
        <v>234</v>
      </c>
      <c r="BP19" s="662"/>
      <c r="BQ19" s="662"/>
      <c r="BR19" s="662"/>
      <c r="BS19" s="663" t="s">
        <v>234</v>
      </c>
      <c r="BT19" s="663"/>
      <c r="BU19" s="663"/>
      <c r="BV19" s="663"/>
      <c r="BW19" s="663"/>
      <c r="BX19" s="663"/>
      <c r="BY19" s="663"/>
      <c r="BZ19" s="663"/>
      <c r="CA19" s="663"/>
      <c r="CB19" s="667"/>
      <c r="CD19" s="656" t="s">
        <v>274</v>
      </c>
      <c r="CE19" s="657"/>
      <c r="CF19" s="657"/>
      <c r="CG19" s="657"/>
      <c r="CH19" s="657"/>
      <c r="CI19" s="657"/>
      <c r="CJ19" s="657"/>
      <c r="CK19" s="657"/>
      <c r="CL19" s="657"/>
      <c r="CM19" s="657"/>
      <c r="CN19" s="657"/>
      <c r="CO19" s="657"/>
      <c r="CP19" s="657"/>
      <c r="CQ19" s="658"/>
      <c r="CR19" s="659" t="s">
        <v>129</v>
      </c>
      <c r="CS19" s="660"/>
      <c r="CT19" s="660"/>
      <c r="CU19" s="660"/>
      <c r="CV19" s="660"/>
      <c r="CW19" s="660"/>
      <c r="CX19" s="660"/>
      <c r="CY19" s="661"/>
      <c r="CZ19" s="662" t="s">
        <v>129</v>
      </c>
      <c r="DA19" s="662"/>
      <c r="DB19" s="662"/>
      <c r="DC19" s="662"/>
      <c r="DD19" s="668" t="s">
        <v>129</v>
      </c>
      <c r="DE19" s="660"/>
      <c r="DF19" s="660"/>
      <c r="DG19" s="660"/>
      <c r="DH19" s="660"/>
      <c r="DI19" s="660"/>
      <c r="DJ19" s="660"/>
      <c r="DK19" s="660"/>
      <c r="DL19" s="660"/>
      <c r="DM19" s="660"/>
      <c r="DN19" s="660"/>
      <c r="DO19" s="660"/>
      <c r="DP19" s="661"/>
      <c r="DQ19" s="668" t="s">
        <v>129</v>
      </c>
      <c r="DR19" s="660"/>
      <c r="DS19" s="660"/>
      <c r="DT19" s="660"/>
      <c r="DU19" s="660"/>
      <c r="DV19" s="660"/>
      <c r="DW19" s="660"/>
      <c r="DX19" s="660"/>
      <c r="DY19" s="660"/>
      <c r="DZ19" s="660"/>
      <c r="EA19" s="660"/>
      <c r="EB19" s="660"/>
      <c r="EC19" s="669"/>
    </row>
    <row r="20" spans="2:133" ht="11.25" customHeight="1" x14ac:dyDescent="0.15">
      <c r="B20" s="672" t="s">
        <v>275</v>
      </c>
      <c r="C20" s="673"/>
      <c r="D20" s="673"/>
      <c r="E20" s="673"/>
      <c r="F20" s="673"/>
      <c r="G20" s="673"/>
      <c r="H20" s="673"/>
      <c r="I20" s="673"/>
      <c r="J20" s="673"/>
      <c r="K20" s="673"/>
      <c r="L20" s="673"/>
      <c r="M20" s="673"/>
      <c r="N20" s="673"/>
      <c r="O20" s="673"/>
      <c r="P20" s="673"/>
      <c r="Q20" s="674"/>
      <c r="R20" s="659">
        <v>1336</v>
      </c>
      <c r="S20" s="660"/>
      <c r="T20" s="660"/>
      <c r="U20" s="660"/>
      <c r="V20" s="660"/>
      <c r="W20" s="660"/>
      <c r="X20" s="660"/>
      <c r="Y20" s="661"/>
      <c r="Z20" s="662">
        <v>0</v>
      </c>
      <c r="AA20" s="662"/>
      <c r="AB20" s="662"/>
      <c r="AC20" s="662"/>
      <c r="AD20" s="663">
        <v>1336</v>
      </c>
      <c r="AE20" s="663"/>
      <c r="AF20" s="663"/>
      <c r="AG20" s="663"/>
      <c r="AH20" s="663"/>
      <c r="AI20" s="663"/>
      <c r="AJ20" s="663"/>
      <c r="AK20" s="663"/>
      <c r="AL20" s="664">
        <v>0</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t="s">
        <v>129</v>
      </c>
      <c r="BH20" s="660"/>
      <c r="BI20" s="660"/>
      <c r="BJ20" s="660"/>
      <c r="BK20" s="660"/>
      <c r="BL20" s="660"/>
      <c r="BM20" s="660"/>
      <c r="BN20" s="661"/>
      <c r="BO20" s="662" t="s">
        <v>234</v>
      </c>
      <c r="BP20" s="662"/>
      <c r="BQ20" s="662"/>
      <c r="BR20" s="662"/>
      <c r="BS20" s="663" t="s">
        <v>234</v>
      </c>
      <c r="BT20" s="663"/>
      <c r="BU20" s="663"/>
      <c r="BV20" s="663"/>
      <c r="BW20" s="663"/>
      <c r="BX20" s="663"/>
      <c r="BY20" s="663"/>
      <c r="BZ20" s="663"/>
      <c r="CA20" s="663"/>
      <c r="CB20" s="667"/>
      <c r="CD20" s="656" t="s">
        <v>277</v>
      </c>
      <c r="CE20" s="657"/>
      <c r="CF20" s="657"/>
      <c r="CG20" s="657"/>
      <c r="CH20" s="657"/>
      <c r="CI20" s="657"/>
      <c r="CJ20" s="657"/>
      <c r="CK20" s="657"/>
      <c r="CL20" s="657"/>
      <c r="CM20" s="657"/>
      <c r="CN20" s="657"/>
      <c r="CO20" s="657"/>
      <c r="CP20" s="657"/>
      <c r="CQ20" s="658"/>
      <c r="CR20" s="659">
        <v>12703669</v>
      </c>
      <c r="CS20" s="660"/>
      <c r="CT20" s="660"/>
      <c r="CU20" s="660"/>
      <c r="CV20" s="660"/>
      <c r="CW20" s="660"/>
      <c r="CX20" s="660"/>
      <c r="CY20" s="661"/>
      <c r="CZ20" s="662">
        <v>100</v>
      </c>
      <c r="DA20" s="662"/>
      <c r="DB20" s="662"/>
      <c r="DC20" s="662"/>
      <c r="DD20" s="668">
        <v>658950</v>
      </c>
      <c r="DE20" s="660"/>
      <c r="DF20" s="660"/>
      <c r="DG20" s="660"/>
      <c r="DH20" s="660"/>
      <c r="DI20" s="660"/>
      <c r="DJ20" s="660"/>
      <c r="DK20" s="660"/>
      <c r="DL20" s="660"/>
      <c r="DM20" s="660"/>
      <c r="DN20" s="660"/>
      <c r="DO20" s="660"/>
      <c r="DP20" s="661"/>
      <c r="DQ20" s="668">
        <v>8524433</v>
      </c>
      <c r="DR20" s="660"/>
      <c r="DS20" s="660"/>
      <c r="DT20" s="660"/>
      <c r="DU20" s="660"/>
      <c r="DV20" s="660"/>
      <c r="DW20" s="660"/>
      <c r="DX20" s="660"/>
      <c r="DY20" s="660"/>
      <c r="DZ20" s="660"/>
      <c r="EA20" s="660"/>
      <c r="EB20" s="660"/>
      <c r="EC20" s="669"/>
    </row>
    <row r="21" spans="2:133" ht="11.25" customHeight="1" x14ac:dyDescent="0.15">
      <c r="B21" s="656" t="s">
        <v>278</v>
      </c>
      <c r="C21" s="657"/>
      <c r="D21" s="657"/>
      <c r="E21" s="657"/>
      <c r="F21" s="657"/>
      <c r="G21" s="657"/>
      <c r="H21" s="657"/>
      <c r="I21" s="657"/>
      <c r="J21" s="657"/>
      <c r="K21" s="657"/>
      <c r="L21" s="657"/>
      <c r="M21" s="657"/>
      <c r="N21" s="657"/>
      <c r="O21" s="657"/>
      <c r="P21" s="657"/>
      <c r="Q21" s="658"/>
      <c r="R21" s="659">
        <v>2509183</v>
      </c>
      <c r="S21" s="660"/>
      <c r="T21" s="660"/>
      <c r="U21" s="660"/>
      <c r="V21" s="660"/>
      <c r="W21" s="660"/>
      <c r="X21" s="660"/>
      <c r="Y21" s="661"/>
      <c r="Z21" s="662">
        <v>19.2</v>
      </c>
      <c r="AA21" s="662"/>
      <c r="AB21" s="662"/>
      <c r="AC21" s="662"/>
      <c r="AD21" s="663">
        <v>2393749</v>
      </c>
      <c r="AE21" s="663"/>
      <c r="AF21" s="663"/>
      <c r="AG21" s="663"/>
      <c r="AH21" s="663"/>
      <c r="AI21" s="663"/>
      <c r="AJ21" s="663"/>
      <c r="AK21" s="663"/>
      <c r="AL21" s="664">
        <v>31.6</v>
      </c>
      <c r="AM21" s="665"/>
      <c r="AN21" s="665"/>
      <c r="AO21" s="666"/>
      <c r="AP21" s="656" t="s">
        <v>279</v>
      </c>
      <c r="AQ21" s="675"/>
      <c r="AR21" s="675"/>
      <c r="AS21" s="675"/>
      <c r="AT21" s="675"/>
      <c r="AU21" s="675"/>
      <c r="AV21" s="675"/>
      <c r="AW21" s="675"/>
      <c r="AX21" s="675"/>
      <c r="AY21" s="675"/>
      <c r="AZ21" s="675"/>
      <c r="BA21" s="675"/>
      <c r="BB21" s="675"/>
      <c r="BC21" s="675"/>
      <c r="BD21" s="675"/>
      <c r="BE21" s="675"/>
      <c r="BF21" s="676"/>
      <c r="BG21" s="659" t="s">
        <v>234</v>
      </c>
      <c r="BH21" s="660"/>
      <c r="BI21" s="660"/>
      <c r="BJ21" s="660"/>
      <c r="BK21" s="660"/>
      <c r="BL21" s="660"/>
      <c r="BM21" s="660"/>
      <c r="BN21" s="661"/>
      <c r="BO21" s="662" t="s">
        <v>234</v>
      </c>
      <c r="BP21" s="662"/>
      <c r="BQ21" s="662"/>
      <c r="BR21" s="662"/>
      <c r="BS21" s="663" t="s">
        <v>129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280</v>
      </c>
      <c r="C22" s="657"/>
      <c r="D22" s="657"/>
      <c r="E22" s="657"/>
      <c r="F22" s="657"/>
      <c r="G22" s="657"/>
      <c r="H22" s="657"/>
      <c r="I22" s="657"/>
      <c r="J22" s="657"/>
      <c r="K22" s="657"/>
      <c r="L22" s="657"/>
      <c r="M22" s="657"/>
      <c r="N22" s="657"/>
      <c r="O22" s="657"/>
      <c r="P22" s="657"/>
      <c r="Q22" s="658"/>
      <c r="R22" s="659">
        <v>2393749</v>
      </c>
      <c r="S22" s="660"/>
      <c r="T22" s="660"/>
      <c r="U22" s="660"/>
      <c r="V22" s="660"/>
      <c r="W22" s="660"/>
      <c r="X22" s="660"/>
      <c r="Y22" s="661"/>
      <c r="Z22" s="662">
        <v>18.399999999999999</v>
      </c>
      <c r="AA22" s="662"/>
      <c r="AB22" s="662"/>
      <c r="AC22" s="662"/>
      <c r="AD22" s="663">
        <v>2393749</v>
      </c>
      <c r="AE22" s="663"/>
      <c r="AF22" s="663"/>
      <c r="AG22" s="663"/>
      <c r="AH22" s="663"/>
      <c r="AI22" s="663"/>
      <c r="AJ22" s="663"/>
      <c r="AK22" s="663"/>
      <c r="AL22" s="664">
        <v>31.6</v>
      </c>
      <c r="AM22" s="665"/>
      <c r="AN22" s="665"/>
      <c r="AO22" s="666"/>
      <c r="AP22" s="656" t="s">
        <v>281</v>
      </c>
      <c r="AQ22" s="675"/>
      <c r="AR22" s="675"/>
      <c r="AS22" s="675"/>
      <c r="AT22" s="675"/>
      <c r="AU22" s="675"/>
      <c r="AV22" s="675"/>
      <c r="AW22" s="675"/>
      <c r="AX22" s="675"/>
      <c r="AY22" s="675"/>
      <c r="AZ22" s="675"/>
      <c r="BA22" s="675"/>
      <c r="BB22" s="675"/>
      <c r="BC22" s="675"/>
      <c r="BD22" s="675"/>
      <c r="BE22" s="675"/>
      <c r="BF22" s="676"/>
      <c r="BG22" s="659" t="s">
        <v>129</v>
      </c>
      <c r="BH22" s="660"/>
      <c r="BI22" s="660"/>
      <c r="BJ22" s="660"/>
      <c r="BK22" s="660"/>
      <c r="BL22" s="660"/>
      <c r="BM22" s="660"/>
      <c r="BN22" s="661"/>
      <c r="BO22" s="662" t="s">
        <v>234</v>
      </c>
      <c r="BP22" s="662"/>
      <c r="BQ22" s="662"/>
      <c r="BR22" s="662"/>
      <c r="BS22" s="663" t="s">
        <v>129</v>
      </c>
      <c r="BT22" s="663"/>
      <c r="BU22" s="663"/>
      <c r="BV22" s="663"/>
      <c r="BW22" s="663"/>
      <c r="BX22" s="663"/>
      <c r="BY22" s="663"/>
      <c r="BZ22" s="663"/>
      <c r="CA22" s="663"/>
      <c r="CB22" s="667"/>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283</v>
      </c>
      <c r="C23" s="657"/>
      <c r="D23" s="657"/>
      <c r="E23" s="657"/>
      <c r="F23" s="657"/>
      <c r="G23" s="657"/>
      <c r="H23" s="657"/>
      <c r="I23" s="657"/>
      <c r="J23" s="657"/>
      <c r="K23" s="657"/>
      <c r="L23" s="657"/>
      <c r="M23" s="657"/>
      <c r="N23" s="657"/>
      <c r="O23" s="657"/>
      <c r="P23" s="657"/>
      <c r="Q23" s="658"/>
      <c r="R23" s="659">
        <v>115434</v>
      </c>
      <c r="S23" s="660"/>
      <c r="T23" s="660"/>
      <c r="U23" s="660"/>
      <c r="V23" s="660"/>
      <c r="W23" s="660"/>
      <c r="X23" s="660"/>
      <c r="Y23" s="661"/>
      <c r="Z23" s="662">
        <v>0.9</v>
      </c>
      <c r="AA23" s="662"/>
      <c r="AB23" s="662"/>
      <c r="AC23" s="662"/>
      <c r="AD23" s="663" t="s">
        <v>129</v>
      </c>
      <c r="AE23" s="663"/>
      <c r="AF23" s="663"/>
      <c r="AG23" s="663"/>
      <c r="AH23" s="663"/>
      <c r="AI23" s="663"/>
      <c r="AJ23" s="663"/>
      <c r="AK23" s="663"/>
      <c r="AL23" s="664" t="s">
        <v>234</v>
      </c>
      <c r="AM23" s="665"/>
      <c r="AN23" s="665"/>
      <c r="AO23" s="666"/>
      <c r="AP23" s="656" t="s">
        <v>284</v>
      </c>
      <c r="AQ23" s="675"/>
      <c r="AR23" s="675"/>
      <c r="AS23" s="675"/>
      <c r="AT23" s="675"/>
      <c r="AU23" s="675"/>
      <c r="AV23" s="675"/>
      <c r="AW23" s="675"/>
      <c r="AX23" s="675"/>
      <c r="AY23" s="675"/>
      <c r="AZ23" s="675"/>
      <c r="BA23" s="675"/>
      <c r="BB23" s="675"/>
      <c r="BC23" s="675"/>
      <c r="BD23" s="675"/>
      <c r="BE23" s="675"/>
      <c r="BF23" s="676"/>
      <c r="BG23" s="659" t="s">
        <v>129</v>
      </c>
      <c r="BH23" s="660"/>
      <c r="BI23" s="660"/>
      <c r="BJ23" s="660"/>
      <c r="BK23" s="660"/>
      <c r="BL23" s="660"/>
      <c r="BM23" s="660"/>
      <c r="BN23" s="661"/>
      <c r="BO23" s="662" t="s">
        <v>129</v>
      </c>
      <c r="BP23" s="662"/>
      <c r="BQ23" s="662"/>
      <c r="BR23" s="662"/>
      <c r="BS23" s="663" t="s">
        <v>234</v>
      </c>
      <c r="BT23" s="663"/>
      <c r="BU23" s="663"/>
      <c r="BV23" s="663"/>
      <c r="BW23" s="663"/>
      <c r="BX23" s="663"/>
      <c r="BY23" s="663"/>
      <c r="BZ23" s="663"/>
      <c r="CA23" s="663"/>
      <c r="CB23" s="667"/>
      <c r="CD23" s="641" t="s">
        <v>223</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6" t="s">
        <v>288</v>
      </c>
      <c r="DM23" s="687"/>
      <c r="DN23" s="687"/>
      <c r="DO23" s="687"/>
      <c r="DP23" s="687"/>
      <c r="DQ23" s="687"/>
      <c r="DR23" s="687"/>
      <c r="DS23" s="687"/>
      <c r="DT23" s="687"/>
      <c r="DU23" s="687"/>
      <c r="DV23" s="688"/>
      <c r="DW23" s="641" t="s">
        <v>289</v>
      </c>
      <c r="DX23" s="642"/>
      <c r="DY23" s="642"/>
      <c r="DZ23" s="642"/>
      <c r="EA23" s="642"/>
      <c r="EB23" s="642"/>
      <c r="EC23" s="643"/>
    </row>
    <row r="24" spans="2:133" ht="11.25" customHeight="1" x14ac:dyDescent="0.15">
      <c r="B24" s="656" t="s">
        <v>290</v>
      </c>
      <c r="C24" s="657"/>
      <c r="D24" s="657"/>
      <c r="E24" s="657"/>
      <c r="F24" s="657"/>
      <c r="G24" s="657"/>
      <c r="H24" s="657"/>
      <c r="I24" s="657"/>
      <c r="J24" s="657"/>
      <c r="K24" s="657"/>
      <c r="L24" s="657"/>
      <c r="M24" s="657"/>
      <c r="N24" s="657"/>
      <c r="O24" s="657"/>
      <c r="P24" s="657"/>
      <c r="Q24" s="658"/>
      <c r="R24" s="659" t="s">
        <v>234</v>
      </c>
      <c r="S24" s="660"/>
      <c r="T24" s="660"/>
      <c r="U24" s="660"/>
      <c r="V24" s="660"/>
      <c r="W24" s="660"/>
      <c r="X24" s="660"/>
      <c r="Y24" s="661"/>
      <c r="Z24" s="662" t="s">
        <v>234</v>
      </c>
      <c r="AA24" s="662"/>
      <c r="AB24" s="662"/>
      <c r="AC24" s="662"/>
      <c r="AD24" s="663" t="s">
        <v>129</v>
      </c>
      <c r="AE24" s="663"/>
      <c r="AF24" s="663"/>
      <c r="AG24" s="663"/>
      <c r="AH24" s="663"/>
      <c r="AI24" s="663"/>
      <c r="AJ24" s="663"/>
      <c r="AK24" s="663"/>
      <c r="AL24" s="664" t="s">
        <v>129</v>
      </c>
      <c r="AM24" s="665"/>
      <c r="AN24" s="665"/>
      <c r="AO24" s="666"/>
      <c r="AP24" s="656" t="s">
        <v>291</v>
      </c>
      <c r="AQ24" s="675"/>
      <c r="AR24" s="675"/>
      <c r="AS24" s="675"/>
      <c r="AT24" s="675"/>
      <c r="AU24" s="675"/>
      <c r="AV24" s="675"/>
      <c r="AW24" s="675"/>
      <c r="AX24" s="675"/>
      <c r="AY24" s="675"/>
      <c r="AZ24" s="675"/>
      <c r="BA24" s="675"/>
      <c r="BB24" s="675"/>
      <c r="BC24" s="675"/>
      <c r="BD24" s="675"/>
      <c r="BE24" s="675"/>
      <c r="BF24" s="676"/>
      <c r="BG24" s="659" t="s">
        <v>129</v>
      </c>
      <c r="BH24" s="660"/>
      <c r="BI24" s="660"/>
      <c r="BJ24" s="660"/>
      <c r="BK24" s="660"/>
      <c r="BL24" s="660"/>
      <c r="BM24" s="660"/>
      <c r="BN24" s="661"/>
      <c r="BO24" s="662" t="s">
        <v>129</v>
      </c>
      <c r="BP24" s="662"/>
      <c r="BQ24" s="662"/>
      <c r="BR24" s="662"/>
      <c r="BS24" s="663" t="s">
        <v>129</v>
      </c>
      <c r="BT24" s="663"/>
      <c r="BU24" s="663"/>
      <c r="BV24" s="663"/>
      <c r="BW24" s="663"/>
      <c r="BX24" s="663"/>
      <c r="BY24" s="663"/>
      <c r="BZ24" s="663"/>
      <c r="CA24" s="663"/>
      <c r="CB24" s="667"/>
      <c r="CD24" s="645" t="s">
        <v>292</v>
      </c>
      <c r="CE24" s="646"/>
      <c r="CF24" s="646"/>
      <c r="CG24" s="646"/>
      <c r="CH24" s="646"/>
      <c r="CI24" s="646"/>
      <c r="CJ24" s="646"/>
      <c r="CK24" s="646"/>
      <c r="CL24" s="646"/>
      <c r="CM24" s="646"/>
      <c r="CN24" s="646"/>
      <c r="CO24" s="646"/>
      <c r="CP24" s="646"/>
      <c r="CQ24" s="647"/>
      <c r="CR24" s="648">
        <v>5933407</v>
      </c>
      <c r="CS24" s="649"/>
      <c r="CT24" s="649"/>
      <c r="CU24" s="649"/>
      <c r="CV24" s="649"/>
      <c r="CW24" s="649"/>
      <c r="CX24" s="649"/>
      <c r="CY24" s="650"/>
      <c r="CZ24" s="653">
        <v>46.7</v>
      </c>
      <c r="DA24" s="654"/>
      <c r="DB24" s="654"/>
      <c r="DC24" s="670"/>
      <c r="DD24" s="693">
        <v>3640986</v>
      </c>
      <c r="DE24" s="649"/>
      <c r="DF24" s="649"/>
      <c r="DG24" s="649"/>
      <c r="DH24" s="649"/>
      <c r="DI24" s="649"/>
      <c r="DJ24" s="649"/>
      <c r="DK24" s="650"/>
      <c r="DL24" s="693">
        <v>3602281</v>
      </c>
      <c r="DM24" s="649"/>
      <c r="DN24" s="649"/>
      <c r="DO24" s="649"/>
      <c r="DP24" s="649"/>
      <c r="DQ24" s="649"/>
      <c r="DR24" s="649"/>
      <c r="DS24" s="649"/>
      <c r="DT24" s="649"/>
      <c r="DU24" s="649"/>
      <c r="DV24" s="650"/>
      <c r="DW24" s="653">
        <v>46.5</v>
      </c>
      <c r="DX24" s="654"/>
      <c r="DY24" s="654"/>
      <c r="DZ24" s="654"/>
      <c r="EA24" s="654"/>
      <c r="EB24" s="654"/>
      <c r="EC24" s="655"/>
    </row>
    <row r="25" spans="2:133" ht="11.25" customHeight="1" x14ac:dyDescent="0.15">
      <c r="B25" s="656" t="s">
        <v>293</v>
      </c>
      <c r="C25" s="657"/>
      <c r="D25" s="657"/>
      <c r="E25" s="657"/>
      <c r="F25" s="657"/>
      <c r="G25" s="657"/>
      <c r="H25" s="657"/>
      <c r="I25" s="657"/>
      <c r="J25" s="657"/>
      <c r="K25" s="657"/>
      <c r="L25" s="657"/>
      <c r="M25" s="657"/>
      <c r="N25" s="657"/>
      <c r="O25" s="657"/>
      <c r="P25" s="657"/>
      <c r="Q25" s="658"/>
      <c r="R25" s="659">
        <v>7669858</v>
      </c>
      <c r="S25" s="660"/>
      <c r="T25" s="660"/>
      <c r="U25" s="660"/>
      <c r="V25" s="660"/>
      <c r="W25" s="660"/>
      <c r="X25" s="660"/>
      <c r="Y25" s="661"/>
      <c r="Z25" s="662">
        <v>58.8</v>
      </c>
      <c r="AA25" s="662"/>
      <c r="AB25" s="662"/>
      <c r="AC25" s="662"/>
      <c r="AD25" s="663">
        <v>7554424</v>
      </c>
      <c r="AE25" s="663"/>
      <c r="AF25" s="663"/>
      <c r="AG25" s="663"/>
      <c r="AH25" s="663"/>
      <c r="AI25" s="663"/>
      <c r="AJ25" s="663"/>
      <c r="AK25" s="663"/>
      <c r="AL25" s="664">
        <v>99.6</v>
      </c>
      <c r="AM25" s="665"/>
      <c r="AN25" s="665"/>
      <c r="AO25" s="666"/>
      <c r="AP25" s="656" t="s">
        <v>294</v>
      </c>
      <c r="AQ25" s="675"/>
      <c r="AR25" s="675"/>
      <c r="AS25" s="675"/>
      <c r="AT25" s="675"/>
      <c r="AU25" s="675"/>
      <c r="AV25" s="675"/>
      <c r="AW25" s="675"/>
      <c r="AX25" s="675"/>
      <c r="AY25" s="675"/>
      <c r="AZ25" s="675"/>
      <c r="BA25" s="675"/>
      <c r="BB25" s="675"/>
      <c r="BC25" s="675"/>
      <c r="BD25" s="675"/>
      <c r="BE25" s="675"/>
      <c r="BF25" s="676"/>
      <c r="BG25" s="659" t="s">
        <v>129</v>
      </c>
      <c r="BH25" s="660"/>
      <c r="BI25" s="660"/>
      <c r="BJ25" s="660"/>
      <c r="BK25" s="660"/>
      <c r="BL25" s="660"/>
      <c r="BM25" s="660"/>
      <c r="BN25" s="661"/>
      <c r="BO25" s="662" t="s">
        <v>129</v>
      </c>
      <c r="BP25" s="662"/>
      <c r="BQ25" s="662"/>
      <c r="BR25" s="662"/>
      <c r="BS25" s="663" t="s">
        <v>234</v>
      </c>
      <c r="BT25" s="663"/>
      <c r="BU25" s="663"/>
      <c r="BV25" s="663"/>
      <c r="BW25" s="663"/>
      <c r="BX25" s="663"/>
      <c r="BY25" s="663"/>
      <c r="BZ25" s="663"/>
      <c r="CA25" s="663"/>
      <c r="CB25" s="667"/>
      <c r="CD25" s="656" t="s">
        <v>295</v>
      </c>
      <c r="CE25" s="657"/>
      <c r="CF25" s="657"/>
      <c r="CG25" s="657"/>
      <c r="CH25" s="657"/>
      <c r="CI25" s="657"/>
      <c r="CJ25" s="657"/>
      <c r="CK25" s="657"/>
      <c r="CL25" s="657"/>
      <c r="CM25" s="657"/>
      <c r="CN25" s="657"/>
      <c r="CO25" s="657"/>
      <c r="CP25" s="657"/>
      <c r="CQ25" s="658"/>
      <c r="CR25" s="659">
        <v>1810307</v>
      </c>
      <c r="CS25" s="689"/>
      <c r="CT25" s="689"/>
      <c r="CU25" s="689"/>
      <c r="CV25" s="689"/>
      <c r="CW25" s="689"/>
      <c r="CX25" s="689"/>
      <c r="CY25" s="690"/>
      <c r="CZ25" s="664">
        <v>14.3</v>
      </c>
      <c r="DA25" s="691"/>
      <c r="DB25" s="691"/>
      <c r="DC25" s="694"/>
      <c r="DD25" s="668">
        <v>1623685</v>
      </c>
      <c r="DE25" s="689"/>
      <c r="DF25" s="689"/>
      <c r="DG25" s="689"/>
      <c r="DH25" s="689"/>
      <c r="DI25" s="689"/>
      <c r="DJ25" s="689"/>
      <c r="DK25" s="690"/>
      <c r="DL25" s="668">
        <v>1600451</v>
      </c>
      <c r="DM25" s="689"/>
      <c r="DN25" s="689"/>
      <c r="DO25" s="689"/>
      <c r="DP25" s="689"/>
      <c r="DQ25" s="689"/>
      <c r="DR25" s="689"/>
      <c r="DS25" s="689"/>
      <c r="DT25" s="689"/>
      <c r="DU25" s="689"/>
      <c r="DV25" s="690"/>
      <c r="DW25" s="664">
        <v>20.6</v>
      </c>
      <c r="DX25" s="691"/>
      <c r="DY25" s="691"/>
      <c r="DZ25" s="691"/>
      <c r="EA25" s="691"/>
      <c r="EB25" s="691"/>
      <c r="EC25" s="692"/>
    </row>
    <row r="26" spans="2:133" ht="11.25" customHeight="1" x14ac:dyDescent="0.15">
      <c r="B26" s="656" t="s">
        <v>296</v>
      </c>
      <c r="C26" s="657"/>
      <c r="D26" s="657"/>
      <c r="E26" s="657"/>
      <c r="F26" s="657"/>
      <c r="G26" s="657"/>
      <c r="H26" s="657"/>
      <c r="I26" s="657"/>
      <c r="J26" s="657"/>
      <c r="K26" s="657"/>
      <c r="L26" s="657"/>
      <c r="M26" s="657"/>
      <c r="N26" s="657"/>
      <c r="O26" s="657"/>
      <c r="P26" s="657"/>
      <c r="Q26" s="658"/>
      <c r="R26" s="659">
        <v>5265</v>
      </c>
      <c r="S26" s="660"/>
      <c r="T26" s="660"/>
      <c r="U26" s="660"/>
      <c r="V26" s="660"/>
      <c r="W26" s="660"/>
      <c r="X26" s="660"/>
      <c r="Y26" s="661"/>
      <c r="Z26" s="662">
        <v>0</v>
      </c>
      <c r="AA26" s="662"/>
      <c r="AB26" s="662"/>
      <c r="AC26" s="662"/>
      <c r="AD26" s="663">
        <v>5265</v>
      </c>
      <c r="AE26" s="663"/>
      <c r="AF26" s="663"/>
      <c r="AG26" s="663"/>
      <c r="AH26" s="663"/>
      <c r="AI26" s="663"/>
      <c r="AJ26" s="663"/>
      <c r="AK26" s="663"/>
      <c r="AL26" s="664">
        <v>0.1</v>
      </c>
      <c r="AM26" s="665"/>
      <c r="AN26" s="665"/>
      <c r="AO26" s="666"/>
      <c r="AP26" s="656" t="s">
        <v>297</v>
      </c>
      <c r="AQ26" s="675"/>
      <c r="AR26" s="675"/>
      <c r="AS26" s="675"/>
      <c r="AT26" s="675"/>
      <c r="AU26" s="675"/>
      <c r="AV26" s="675"/>
      <c r="AW26" s="675"/>
      <c r="AX26" s="675"/>
      <c r="AY26" s="675"/>
      <c r="AZ26" s="675"/>
      <c r="BA26" s="675"/>
      <c r="BB26" s="675"/>
      <c r="BC26" s="675"/>
      <c r="BD26" s="675"/>
      <c r="BE26" s="675"/>
      <c r="BF26" s="676"/>
      <c r="BG26" s="659" t="s">
        <v>234</v>
      </c>
      <c r="BH26" s="660"/>
      <c r="BI26" s="660"/>
      <c r="BJ26" s="660"/>
      <c r="BK26" s="660"/>
      <c r="BL26" s="660"/>
      <c r="BM26" s="660"/>
      <c r="BN26" s="661"/>
      <c r="BO26" s="662" t="s">
        <v>129</v>
      </c>
      <c r="BP26" s="662"/>
      <c r="BQ26" s="662"/>
      <c r="BR26" s="662"/>
      <c r="BS26" s="663" t="s">
        <v>129</v>
      </c>
      <c r="BT26" s="663"/>
      <c r="BU26" s="663"/>
      <c r="BV26" s="663"/>
      <c r="BW26" s="663"/>
      <c r="BX26" s="663"/>
      <c r="BY26" s="663"/>
      <c r="BZ26" s="663"/>
      <c r="CA26" s="663"/>
      <c r="CB26" s="667"/>
      <c r="CD26" s="656" t="s">
        <v>298</v>
      </c>
      <c r="CE26" s="657"/>
      <c r="CF26" s="657"/>
      <c r="CG26" s="657"/>
      <c r="CH26" s="657"/>
      <c r="CI26" s="657"/>
      <c r="CJ26" s="657"/>
      <c r="CK26" s="657"/>
      <c r="CL26" s="657"/>
      <c r="CM26" s="657"/>
      <c r="CN26" s="657"/>
      <c r="CO26" s="657"/>
      <c r="CP26" s="657"/>
      <c r="CQ26" s="658"/>
      <c r="CR26" s="659">
        <v>976198</v>
      </c>
      <c r="CS26" s="660"/>
      <c r="CT26" s="660"/>
      <c r="CU26" s="660"/>
      <c r="CV26" s="660"/>
      <c r="CW26" s="660"/>
      <c r="CX26" s="660"/>
      <c r="CY26" s="661"/>
      <c r="CZ26" s="664">
        <v>7.7</v>
      </c>
      <c r="DA26" s="691"/>
      <c r="DB26" s="691"/>
      <c r="DC26" s="694"/>
      <c r="DD26" s="668">
        <v>851683</v>
      </c>
      <c r="DE26" s="660"/>
      <c r="DF26" s="660"/>
      <c r="DG26" s="660"/>
      <c r="DH26" s="660"/>
      <c r="DI26" s="660"/>
      <c r="DJ26" s="660"/>
      <c r="DK26" s="661"/>
      <c r="DL26" s="668" t="s">
        <v>234</v>
      </c>
      <c r="DM26" s="660"/>
      <c r="DN26" s="660"/>
      <c r="DO26" s="660"/>
      <c r="DP26" s="660"/>
      <c r="DQ26" s="660"/>
      <c r="DR26" s="660"/>
      <c r="DS26" s="660"/>
      <c r="DT26" s="660"/>
      <c r="DU26" s="660"/>
      <c r="DV26" s="661"/>
      <c r="DW26" s="664" t="s">
        <v>129</v>
      </c>
      <c r="DX26" s="691"/>
      <c r="DY26" s="691"/>
      <c r="DZ26" s="691"/>
      <c r="EA26" s="691"/>
      <c r="EB26" s="691"/>
      <c r="EC26" s="692"/>
    </row>
    <row r="27" spans="2:133" ht="11.25" customHeight="1" x14ac:dyDescent="0.15">
      <c r="B27" s="656" t="s">
        <v>299</v>
      </c>
      <c r="C27" s="657"/>
      <c r="D27" s="657"/>
      <c r="E27" s="657"/>
      <c r="F27" s="657"/>
      <c r="G27" s="657"/>
      <c r="H27" s="657"/>
      <c r="I27" s="657"/>
      <c r="J27" s="657"/>
      <c r="K27" s="657"/>
      <c r="L27" s="657"/>
      <c r="M27" s="657"/>
      <c r="N27" s="657"/>
      <c r="O27" s="657"/>
      <c r="P27" s="657"/>
      <c r="Q27" s="658"/>
      <c r="R27" s="659">
        <v>62627</v>
      </c>
      <c r="S27" s="660"/>
      <c r="T27" s="660"/>
      <c r="U27" s="660"/>
      <c r="V27" s="660"/>
      <c r="W27" s="660"/>
      <c r="X27" s="660"/>
      <c r="Y27" s="661"/>
      <c r="Z27" s="662">
        <v>0.5</v>
      </c>
      <c r="AA27" s="662"/>
      <c r="AB27" s="662"/>
      <c r="AC27" s="662"/>
      <c r="AD27" s="663" t="s">
        <v>129</v>
      </c>
      <c r="AE27" s="663"/>
      <c r="AF27" s="663"/>
      <c r="AG27" s="663"/>
      <c r="AH27" s="663"/>
      <c r="AI27" s="663"/>
      <c r="AJ27" s="663"/>
      <c r="AK27" s="663"/>
      <c r="AL27" s="664" t="s">
        <v>129</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4122346</v>
      </c>
      <c r="BH27" s="660"/>
      <c r="BI27" s="660"/>
      <c r="BJ27" s="660"/>
      <c r="BK27" s="660"/>
      <c r="BL27" s="660"/>
      <c r="BM27" s="660"/>
      <c r="BN27" s="661"/>
      <c r="BO27" s="662">
        <v>100</v>
      </c>
      <c r="BP27" s="662"/>
      <c r="BQ27" s="662"/>
      <c r="BR27" s="662"/>
      <c r="BS27" s="663" t="s">
        <v>234</v>
      </c>
      <c r="BT27" s="663"/>
      <c r="BU27" s="663"/>
      <c r="BV27" s="663"/>
      <c r="BW27" s="663"/>
      <c r="BX27" s="663"/>
      <c r="BY27" s="663"/>
      <c r="BZ27" s="663"/>
      <c r="CA27" s="663"/>
      <c r="CB27" s="667"/>
      <c r="CD27" s="656" t="s">
        <v>301</v>
      </c>
      <c r="CE27" s="657"/>
      <c r="CF27" s="657"/>
      <c r="CG27" s="657"/>
      <c r="CH27" s="657"/>
      <c r="CI27" s="657"/>
      <c r="CJ27" s="657"/>
      <c r="CK27" s="657"/>
      <c r="CL27" s="657"/>
      <c r="CM27" s="657"/>
      <c r="CN27" s="657"/>
      <c r="CO27" s="657"/>
      <c r="CP27" s="657"/>
      <c r="CQ27" s="658"/>
      <c r="CR27" s="659">
        <v>2938552</v>
      </c>
      <c r="CS27" s="689"/>
      <c r="CT27" s="689"/>
      <c r="CU27" s="689"/>
      <c r="CV27" s="689"/>
      <c r="CW27" s="689"/>
      <c r="CX27" s="689"/>
      <c r="CY27" s="690"/>
      <c r="CZ27" s="664">
        <v>23.1</v>
      </c>
      <c r="DA27" s="691"/>
      <c r="DB27" s="691"/>
      <c r="DC27" s="694"/>
      <c r="DD27" s="668">
        <v>832753</v>
      </c>
      <c r="DE27" s="689"/>
      <c r="DF27" s="689"/>
      <c r="DG27" s="689"/>
      <c r="DH27" s="689"/>
      <c r="DI27" s="689"/>
      <c r="DJ27" s="689"/>
      <c r="DK27" s="690"/>
      <c r="DL27" s="668">
        <v>817282</v>
      </c>
      <c r="DM27" s="689"/>
      <c r="DN27" s="689"/>
      <c r="DO27" s="689"/>
      <c r="DP27" s="689"/>
      <c r="DQ27" s="689"/>
      <c r="DR27" s="689"/>
      <c r="DS27" s="689"/>
      <c r="DT27" s="689"/>
      <c r="DU27" s="689"/>
      <c r="DV27" s="690"/>
      <c r="DW27" s="664">
        <v>10.5</v>
      </c>
      <c r="DX27" s="691"/>
      <c r="DY27" s="691"/>
      <c r="DZ27" s="691"/>
      <c r="EA27" s="691"/>
      <c r="EB27" s="691"/>
      <c r="EC27" s="692"/>
    </row>
    <row r="28" spans="2:133" ht="11.25" customHeight="1" x14ac:dyDescent="0.15">
      <c r="B28" s="656" t="s">
        <v>302</v>
      </c>
      <c r="C28" s="657"/>
      <c r="D28" s="657"/>
      <c r="E28" s="657"/>
      <c r="F28" s="657"/>
      <c r="G28" s="657"/>
      <c r="H28" s="657"/>
      <c r="I28" s="657"/>
      <c r="J28" s="657"/>
      <c r="K28" s="657"/>
      <c r="L28" s="657"/>
      <c r="M28" s="657"/>
      <c r="N28" s="657"/>
      <c r="O28" s="657"/>
      <c r="P28" s="657"/>
      <c r="Q28" s="658"/>
      <c r="R28" s="659">
        <v>80531</v>
      </c>
      <c r="S28" s="660"/>
      <c r="T28" s="660"/>
      <c r="U28" s="660"/>
      <c r="V28" s="660"/>
      <c r="W28" s="660"/>
      <c r="X28" s="660"/>
      <c r="Y28" s="661"/>
      <c r="Z28" s="662">
        <v>0.6</v>
      </c>
      <c r="AA28" s="662"/>
      <c r="AB28" s="662"/>
      <c r="AC28" s="662"/>
      <c r="AD28" s="663">
        <v>26629</v>
      </c>
      <c r="AE28" s="663"/>
      <c r="AF28" s="663"/>
      <c r="AG28" s="663"/>
      <c r="AH28" s="663"/>
      <c r="AI28" s="663"/>
      <c r="AJ28" s="663"/>
      <c r="AK28" s="663"/>
      <c r="AL28" s="664">
        <v>0.4</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303</v>
      </c>
      <c r="CE28" s="657"/>
      <c r="CF28" s="657"/>
      <c r="CG28" s="657"/>
      <c r="CH28" s="657"/>
      <c r="CI28" s="657"/>
      <c r="CJ28" s="657"/>
      <c r="CK28" s="657"/>
      <c r="CL28" s="657"/>
      <c r="CM28" s="657"/>
      <c r="CN28" s="657"/>
      <c r="CO28" s="657"/>
      <c r="CP28" s="657"/>
      <c r="CQ28" s="658"/>
      <c r="CR28" s="659">
        <v>1184548</v>
      </c>
      <c r="CS28" s="660"/>
      <c r="CT28" s="660"/>
      <c r="CU28" s="660"/>
      <c r="CV28" s="660"/>
      <c r="CW28" s="660"/>
      <c r="CX28" s="660"/>
      <c r="CY28" s="661"/>
      <c r="CZ28" s="664">
        <v>9.3000000000000007</v>
      </c>
      <c r="DA28" s="691"/>
      <c r="DB28" s="691"/>
      <c r="DC28" s="694"/>
      <c r="DD28" s="668">
        <v>1184548</v>
      </c>
      <c r="DE28" s="660"/>
      <c r="DF28" s="660"/>
      <c r="DG28" s="660"/>
      <c r="DH28" s="660"/>
      <c r="DI28" s="660"/>
      <c r="DJ28" s="660"/>
      <c r="DK28" s="661"/>
      <c r="DL28" s="668">
        <v>1184548</v>
      </c>
      <c r="DM28" s="660"/>
      <c r="DN28" s="660"/>
      <c r="DO28" s="660"/>
      <c r="DP28" s="660"/>
      <c r="DQ28" s="660"/>
      <c r="DR28" s="660"/>
      <c r="DS28" s="660"/>
      <c r="DT28" s="660"/>
      <c r="DU28" s="660"/>
      <c r="DV28" s="661"/>
      <c r="DW28" s="664">
        <v>15.3</v>
      </c>
      <c r="DX28" s="691"/>
      <c r="DY28" s="691"/>
      <c r="DZ28" s="691"/>
      <c r="EA28" s="691"/>
      <c r="EB28" s="691"/>
      <c r="EC28" s="692"/>
    </row>
    <row r="29" spans="2:133" ht="11.25" customHeight="1" x14ac:dyDescent="0.15">
      <c r="B29" s="656" t="s">
        <v>304</v>
      </c>
      <c r="C29" s="657"/>
      <c r="D29" s="657"/>
      <c r="E29" s="657"/>
      <c r="F29" s="657"/>
      <c r="G29" s="657"/>
      <c r="H29" s="657"/>
      <c r="I29" s="657"/>
      <c r="J29" s="657"/>
      <c r="K29" s="657"/>
      <c r="L29" s="657"/>
      <c r="M29" s="657"/>
      <c r="N29" s="657"/>
      <c r="O29" s="657"/>
      <c r="P29" s="657"/>
      <c r="Q29" s="658"/>
      <c r="R29" s="659">
        <v>21339</v>
      </c>
      <c r="S29" s="660"/>
      <c r="T29" s="660"/>
      <c r="U29" s="660"/>
      <c r="V29" s="660"/>
      <c r="W29" s="660"/>
      <c r="X29" s="660"/>
      <c r="Y29" s="661"/>
      <c r="Z29" s="662">
        <v>0.2</v>
      </c>
      <c r="AA29" s="662"/>
      <c r="AB29" s="662"/>
      <c r="AC29" s="662"/>
      <c r="AD29" s="663" t="s">
        <v>234</v>
      </c>
      <c r="AE29" s="663"/>
      <c r="AF29" s="663"/>
      <c r="AG29" s="663"/>
      <c r="AH29" s="663"/>
      <c r="AI29" s="663"/>
      <c r="AJ29" s="663"/>
      <c r="AK29" s="663"/>
      <c r="AL29" s="664" t="s">
        <v>234</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305</v>
      </c>
      <c r="CE29" s="698"/>
      <c r="CF29" s="656" t="s">
        <v>306</v>
      </c>
      <c r="CG29" s="657"/>
      <c r="CH29" s="657"/>
      <c r="CI29" s="657"/>
      <c r="CJ29" s="657"/>
      <c r="CK29" s="657"/>
      <c r="CL29" s="657"/>
      <c r="CM29" s="657"/>
      <c r="CN29" s="657"/>
      <c r="CO29" s="657"/>
      <c r="CP29" s="657"/>
      <c r="CQ29" s="658"/>
      <c r="CR29" s="659">
        <v>1184548</v>
      </c>
      <c r="CS29" s="689"/>
      <c r="CT29" s="689"/>
      <c r="CU29" s="689"/>
      <c r="CV29" s="689"/>
      <c r="CW29" s="689"/>
      <c r="CX29" s="689"/>
      <c r="CY29" s="690"/>
      <c r="CZ29" s="664">
        <v>9.3000000000000007</v>
      </c>
      <c r="DA29" s="691"/>
      <c r="DB29" s="691"/>
      <c r="DC29" s="694"/>
      <c r="DD29" s="668">
        <v>1184548</v>
      </c>
      <c r="DE29" s="689"/>
      <c r="DF29" s="689"/>
      <c r="DG29" s="689"/>
      <c r="DH29" s="689"/>
      <c r="DI29" s="689"/>
      <c r="DJ29" s="689"/>
      <c r="DK29" s="690"/>
      <c r="DL29" s="668">
        <v>1184548</v>
      </c>
      <c r="DM29" s="689"/>
      <c r="DN29" s="689"/>
      <c r="DO29" s="689"/>
      <c r="DP29" s="689"/>
      <c r="DQ29" s="689"/>
      <c r="DR29" s="689"/>
      <c r="DS29" s="689"/>
      <c r="DT29" s="689"/>
      <c r="DU29" s="689"/>
      <c r="DV29" s="690"/>
      <c r="DW29" s="664">
        <v>15.3</v>
      </c>
      <c r="DX29" s="691"/>
      <c r="DY29" s="691"/>
      <c r="DZ29" s="691"/>
      <c r="EA29" s="691"/>
      <c r="EB29" s="691"/>
      <c r="EC29" s="692"/>
    </row>
    <row r="30" spans="2:133" ht="11.25" customHeight="1" x14ac:dyDescent="0.15">
      <c r="B30" s="656" t="s">
        <v>307</v>
      </c>
      <c r="C30" s="657"/>
      <c r="D30" s="657"/>
      <c r="E30" s="657"/>
      <c r="F30" s="657"/>
      <c r="G30" s="657"/>
      <c r="H30" s="657"/>
      <c r="I30" s="657"/>
      <c r="J30" s="657"/>
      <c r="K30" s="657"/>
      <c r="L30" s="657"/>
      <c r="M30" s="657"/>
      <c r="N30" s="657"/>
      <c r="O30" s="657"/>
      <c r="P30" s="657"/>
      <c r="Q30" s="658"/>
      <c r="R30" s="659">
        <v>2380087</v>
      </c>
      <c r="S30" s="660"/>
      <c r="T30" s="660"/>
      <c r="U30" s="660"/>
      <c r="V30" s="660"/>
      <c r="W30" s="660"/>
      <c r="X30" s="660"/>
      <c r="Y30" s="661"/>
      <c r="Z30" s="662">
        <v>18.3</v>
      </c>
      <c r="AA30" s="662"/>
      <c r="AB30" s="662"/>
      <c r="AC30" s="662"/>
      <c r="AD30" s="663" t="s">
        <v>234</v>
      </c>
      <c r="AE30" s="663"/>
      <c r="AF30" s="663"/>
      <c r="AG30" s="663"/>
      <c r="AH30" s="663"/>
      <c r="AI30" s="663"/>
      <c r="AJ30" s="663"/>
      <c r="AK30" s="663"/>
      <c r="AL30" s="664" t="s">
        <v>234</v>
      </c>
      <c r="AM30" s="665"/>
      <c r="AN30" s="665"/>
      <c r="AO30" s="666"/>
      <c r="AP30" s="641" t="s">
        <v>223</v>
      </c>
      <c r="AQ30" s="642"/>
      <c r="AR30" s="642"/>
      <c r="AS30" s="642"/>
      <c r="AT30" s="642"/>
      <c r="AU30" s="642"/>
      <c r="AV30" s="642"/>
      <c r="AW30" s="642"/>
      <c r="AX30" s="642"/>
      <c r="AY30" s="642"/>
      <c r="AZ30" s="642"/>
      <c r="BA30" s="642"/>
      <c r="BB30" s="642"/>
      <c r="BC30" s="642"/>
      <c r="BD30" s="642"/>
      <c r="BE30" s="642"/>
      <c r="BF30" s="643"/>
      <c r="BG30" s="641" t="s">
        <v>308</v>
      </c>
      <c r="BH30" s="695"/>
      <c r="BI30" s="695"/>
      <c r="BJ30" s="695"/>
      <c r="BK30" s="695"/>
      <c r="BL30" s="695"/>
      <c r="BM30" s="695"/>
      <c r="BN30" s="695"/>
      <c r="BO30" s="695"/>
      <c r="BP30" s="695"/>
      <c r="BQ30" s="696"/>
      <c r="BR30" s="641" t="s">
        <v>309</v>
      </c>
      <c r="BS30" s="695"/>
      <c r="BT30" s="695"/>
      <c r="BU30" s="695"/>
      <c r="BV30" s="695"/>
      <c r="BW30" s="695"/>
      <c r="BX30" s="695"/>
      <c r="BY30" s="695"/>
      <c r="BZ30" s="695"/>
      <c r="CA30" s="695"/>
      <c r="CB30" s="696"/>
      <c r="CD30" s="699"/>
      <c r="CE30" s="700"/>
      <c r="CF30" s="656" t="s">
        <v>310</v>
      </c>
      <c r="CG30" s="657"/>
      <c r="CH30" s="657"/>
      <c r="CI30" s="657"/>
      <c r="CJ30" s="657"/>
      <c r="CK30" s="657"/>
      <c r="CL30" s="657"/>
      <c r="CM30" s="657"/>
      <c r="CN30" s="657"/>
      <c r="CO30" s="657"/>
      <c r="CP30" s="657"/>
      <c r="CQ30" s="658"/>
      <c r="CR30" s="659">
        <v>1140994</v>
      </c>
      <c r="CS30" s="660"/>
      <c r="CT30" s="660"/>
      <c r="CU30" s="660"/>
      <c r="CV30" s="660"/>
      <c r="CW30" s="660"/>
      <c r="CX30" s="660"/>
      <c r="CY30" s="661"/>
      <c r="CZ30" s="664">
        <v>9</v>
      </c>
      <c r="DA30" s="691"/>
      <c r="DB30" s="691"/>
      <c r="DC30" s="694"/>
      <c r="DD30" s="668">
        <v>1140994</v>
      </c>
      <c r="DE30" s="660"/>
      <c r="DF30" s="660"/>
      <c r="DG30" s="660"/>
      <c r="DH30" s="660"/>
      <c r="DI30" s="660"/>
      <c r="DJ30" s="660"/>
      <c r="DK30" s="661"/>
      <c r="DL30" s="668">
        <v>1140994</v>
      </c>
      <c r="DM30" s="660"/>
      <c r="DN30" s="660"/>
      <c r="DO30" s="660"/>
      <c r="DP30" s="660"/>
      <c r="DQ30" s="660"/>
      <c r="DR30" s="660"/>
      <c r="DS30" s="660"/>
      <c r="DT30" s="660"/>
      <c r="DU30" s="660"/>
      <c r="DV30" s="661"/>
      <c r="DW30" s="664">
        <v>14.7</v>
      </c>
      <c r="DX30" s="691"/>
      <c r="DY30" s="691"/>
      <c r="DZ30" s="691"/>
      <c r="EA30" s="691"/>
      <c r="EB30" s="691"/>
      <c r="EC30" s="692"/>
    </row>
    <row r="31" spans="2:133" ht="11.25" customHeight="1" x14ac:dyDescent="0.15">
      <c r="B31" s="672" t="s">
        <v>311</v>
      </c>
      <c r="C31" s="673"/>
      <c r="D31" s="673"/>
      <c r="E31" s="673"/>
      <c r="F31" s="673"/>
      <c r="G31" s="673"/>
      <c r="H31" s="673"/>
      <c r="I31" s="673"/>
      <c r="J31" s="673"/>
      <c r="K31" s="673"/>
      <c r="L31" s="673"/>
      <c r="M31" s="673"/>
      <c r="N31" s="673"/>
      <c r="O31" s="673"/>
      <c r="P31" s="673"/>
      <c r="Q31" s="674"/>
      <c r="R31" s="659" t="s">
        <v>129</v>
      </c>
      <c r="S31" s="660"/>
      <c r="T31" s="660"/>
      <c r="U31" s="660"/>
      <c r="V31" s="660"/>
      <c r="W31" s="660"/>
      <c r="X31" s="660"/>
      <c r="Y31" s="661"/>
      <c r="Z31" s="662" t="s">
        <v>234</v>
      </c>
      <c r="AA31" s="662"/>
      <c r="AB31" s="662"/>
      <c r="AC31" s="662"/>
      <c r="AD31" s="663" t="s">
        <v>129</v>
      </c>
      <c r="AE31" s="663"/>
      <c r="AF31" s="663"/>
      <c r="AG31" s="663"/>
      <c r="AH31" s="663"/>
      <c r="AI31" s="663"/>
      <c r="AJ31" s="663"/>
      <c r="AK31" s="663"/>
      <c r="AL31" s="664" t="s">
        <v>234</v>
      </c>
      <c r="AM31" s="665"/>
      <c r="AN31" s="665"/>
      <c r="AO31" s="666"/>
      <c r="AP31" s="707" t="s">
        <v>312</v>
      </c>
      <c r="AQ31" s="708"/>
      <c r="AR31" s="708"/>
      <c r="AS31" s="708"/>
      <c r="AT31" s="713" t="s">
        <v>313</v>
      </c>
      <c r="AU31" s="218"/>
      <c r="AV31" s="218"/>
      <c r="AW31" s="218"/>
      <c r="AX31" s="645" t="s">
        <v>187</v>
      </c>
      <c r="AY31" s="646"/>
      <c r="AZ31" s="646"/>
      <c r="BA31" s="646"/>
      <c r="BB31" s="646"/>
      <c r="BC31" s="646"/>
      <c r="BD31" s="646"/>
      <c r="BE31" s="646"/>
      <c r="BF31" s="647"/>
      <c r="BG31" s="706">
        <v>99</v>
      </c>
      <c r="BH31" s="703"/>
      <c r="BI31" s="703"/>
      <c r="BJ31" s="703"/>
      <c r="BK31" s="703"/>
      <c r="BL31" s="703"/>
      <c r="BM31" s="654">
        <v>96</v>
      </c>
      <c r="BN31" s="703"/>
      <c r="BO31" s="703"/>
      <c r="BP31" s="703"/>
      <c r="BQ31" s="704"/>
      <c r="BR31" s="706">
        <v>99</v>
      </c>
      <c r="BS31" s="703"/>
      <c r="BT31" s="703"/>
      <c r="BU31" s="703"/>
      <c r="BV31" s="703"/>
      <c r="BW31" s="703"/>
      <c r="BX31" s="654">
        <v>95.6</v>
      </c>
      <c r="BY31" s="703"/>
      <c r="BZ31" s="703"/>
      <c r="CA31" s="703"/>
      <c r="CB31" s="704"/>
      <c r="CD31" s="699"/>
      <c r="CE31" s="700"/>
      <c r="CF31" s="656" t="s">
        <v>314</v>
      </c>
      <c r="CG31" s="657"/>
      <c r="CH31" s="657"/>
      <c r="CI31" s="657"/>
      <c r="CJ31" s="657"/>
      <c r="CK31" s="657"/>
      <c r="CL31" s="657"/>
      <c r="CM31" s="657"/>
      <c r="CN31" s="657"/>
      <c r="CO31" s="657"/>
      <c r="CP31" s="657"/>
      <c r="CQ31" s="658"/>
      <c r="CR31" s="659">
        <v>43554</v>
      </c>
      <c r="CS31" s="689"/>
      <c r="CT31" s="689"/>
      <c r="CU31" s="689"/>
      <c r="CV31" s="689"/>
      <c r="CW31" s="689"/>
      <c r="CX31" s="689"/>
      <c r="CY31" s="690"/>
      <c r="CZ31" s="664">
        <v>0.3</v>
      </c>
      <c r="DA31" s="691"/>
      <c r="DB31" s="691"/>
      <c r="DC31" s="694"/>
      <c r="DD31" s="668">
        <v>43554</v>
      </c>
      <c r="DE31" s="689"/>
      <c r="DF31" s="689"/>
      <c r="DG31" s="689"/>
      <c r="DH31" s="689"/>
      <c r="DI31" s="689"/>
      <c r="DJ31" s="689"/>
      <c r="DK31" s="690"/>
      <c r="DL31" s="668">
        <v>43554</v>
      </c>
      <c r="DM31" s="689"/>
      <c r="DN31" s="689"/>
      <c r="DO31" s="689"/>
      <c r="DP31" s="689"/>
      <c r="DQ31" s="689"/>
      <c r="DR31" s="689"/>
      <c r="DS31" s="689"/>
      <c r="DT31" s="689"/>
      <c r="DU31" s="689"/>
      <c r="DV31" s="690"/>
      <c r="DW31" s="664">
        <v>0.6</v>
      </c>
      <c r="DX31" s="691"/>
      <c r="DY31" s="691"/>
      <c r="DZ31" s="691"/>
      <c r="EA31" s="691"/>
      <c r="EB31" s="691"/>
      <c r="EC31" s="692"/>
    </row>
    <row r="32" spans="2:133" ht="11.25" customHeight="1" x14ac:dyDescent="0.15">
      <c r="B32" s="656" t="s">
        <v>315</v>
      </c>
      <c r="C32" s="657"/>
      <c r="D32" s="657"/>
      <c r="E32" s="657"/>
      <c r="F32" s="657"/>
      <c r="G32" s="657"/>
      <c r="H32" s="657"/>
      <c r="I32" s="657"/>
      <c r="J32" s="657"/>
      <c r="K32" s="657"/>
      <c r="L32" s="657"/>
      <c r="M32" s="657"/>
      <c r="N32" s="657"/>
      <c r="O32" s="657"/>
      <c r="P32" s="657"/>
      <c r="Q32" s="658"/>
      <c r="R32" s="659">
        <v>964285</v>
      </c>
      <c r="S32" s="660"/>
      <c r="T32" s="660"/>
      <c r="U32" s="660"/>
      <c r="V32" s="660"/>
      <c r="W32" s="660"/>
      <c r="X32" s="660"/>
      <c r="Y32" s="661"/>
      <c r="Z32" s="662">
        <v>7.4</v>
      </c>
      <c r="AA32" s="662"/>
      <c r="AB32" s="662"/>
      <c r="AC32" s="662"/>
      <c r="AD32" s="663" t="s">
        <v>129</v>
      </c>
      <c r="AE32" s="663"/>
      <c r="AF32" s="663"/>
      <c r="AG32" s="663"/>
      <c r="AH32" s="663"/>
      <c r="AI32" s="663"/>
      <c r="AJ32" s="663"/>
      <c r="AK32" s="663"/>
      <c r="AL32" s="664" t="s">
        <v>234</v>
      </c>
      <c r="AM32" s="665"/>
      <c r="AN32" s="665"/>
      <c r="AO32" s="666"/>
      <c r="AP32" s="709"/>
      <c r="AQ32" s="710"/>
      <c r="AR32" s="710"/>
      <c r="AS32" s="710"/>
      <c r="AT32" s="714"/>
      <c r="AU32" s="214" t="s">
        <v>316</v>
      </c>
      <c r="AX32" s="656" t="s">
        <v>317</v>
      </c>
      <c r="AY32" s="657"/>
      <c r="AZ32" s="657"/>
      <c r="BA32" s="657"/>
      <c r="BB32" s="657"/>
      <c r="BC32" s="657"/>
      <c r="BD32" s="657"/>
      <c r="BE32" s="657"/>
      <c r="BF32" s="658"/>
      <c r="BG32" s="716">
        <v>99.1</v>
      </c>
      <c r="BH32" s="689"/>
      <c r="BI32" s="689"/>
      <c r="BJ32" s="689"/>
      <c r="BK32" s="689"/>
      <c r="BL32" s="689"/>
      <c r="BM32" s="665">
        <v>95.7</v>
      </c>
      <c r="BN32" s="689"/>
      <c r="BO32" s="689"/>
      <c r="BP32" s="689"/>
      <c r="BQ32" s="705"/>
      <c r="BR32" s="716">
        <v>99.1</v>
      </c>
      <c r="BS32" s="689"/>
      <c r="BT32" s="689"/>
      <c r="BU32" s="689"/>
      <c r="BV32" s="689"/>
      <c r="BW32" s="689"/>
      <c r="BX32" s="665">
        <v>95.4</v>
      </c>
      <c r="BY32" s="689"/>
      <c r="BZ32" s="689"/>
      <c r="CA32" s="689"/>
      <c r="CB32" s="705"/>
      <c r="CD32" s="701"/>
      <c r="CE32" s="702"/>
      <c r="CF32" s="656" t="s">
        <v>318</v>
      </c>
      <c r="CG32" s="657"/>
      <c r="CH32" s="657"/>
      <c r="CI32" s="657"/>
      <c r="CJ32" s="657"/>
      <c r="CK32" s="657"/>
      <c r="CL32" s="657"/>
      <c r="CM32" s="657"/>
      <c r="CN32" s="657"/>
      <c r="CO32" s="657"/>
      <c r="CP32" s="657"/>
      <c r="CQ32" s="658"/>
      <c r="CR32" s="659" t="s">
        <v>234</v>
      </c>
      <c r="CS32" s="660"/>
      <c r="CT32" s="660"/>
      <c r="CU32" s="660"/>
      <c r="CV32" s="660"/>
      <c r="CW32" s="660"/>
      <c r="CX32" s="660"/>
      <c r="CY32" s="661"/>
      <c r="CZ32" s="664" t="s">
        <v>129</v>
      </c>
      <c r="DA32" s="691"/>
      <c r="DB32" s="691"/>
      <c r="DC32" s="694"/>
      <c r="DD32" s="668" t="s">
        <v>129</v>
      </c>
      <c r="DE32" s="660"/>
      <c r="DF32" s="660"/>
      <c r="DG32" s="660"/>
      <c r="DH32" s="660"/>
      <c r="DI32" s="660"/>
      <c r="DJ32" s="660"/>
      <c r="DK32" s="661"/>
      <c r="DL32" s="668" t="s">
        <v>129</v>
      </c>
      <c r="DM32" s="660"/>
      <c r="DN32" s="660"/>
      <c r="DO32" s="660"/>
      <c r="DP32" s="660"/>
      <c r="DQ32" s="660"/>
      <c r="DR32" s="660"/>
      <c r="DS32" s="660"/>
      <c r="DT32" s="660"/>
      <c r="DU32" s="660"/>
      <c r="DV32" s="661"/>
      <c r="DW32" s="664" t="s">
        <v>129</v>
      </c>
      <c r="DX32" s="691"/>
      <c r="DY32" s="691"/>
      <c r="DZ32" s="691"/>
      <c r="EA32" s="691"/>
      <c r="EB32" s="691"/>
      <c r="EC32" s="692"/>
    </row>
    <row r="33" spans="2:133" ht="11.25" customHeight="1" x14ac:dyDescent="0.15">
      <c r="B33" s="656" t="s">
        <v>319</v>
      </c>
      <c r="C33" s="657"/>
      <c r="D33" s="657"/>
      <c r="E33" s="657"/>
      <c r="F33" s="657"/>
      <c r="G33" s="657"/>
      <c r="H33" s="657"/>
      <c r="I33" s="657"/>
      <c r="J33" s="657"/>
      <c r="K33" s="657"/>
      <c r="L33" s="657"/>
      <c r="M33" s="657"/>
      <c r="N33" s="657"/>
      <c r="O33" s="657"/>
      <c r="P33" s="657"/>
      <c r="Q33" s="658"/>
      <c r="R33" s="659">
        <v>5955</v>
      </c>
      <c r="S33" s="660"/>
      <c r="T33" s="660"/>
      <c r="U33" s="660"/>
      <c r="V33" s="660"/>
      <c r="W33" s="660"/>
      <c r="X33" s="660"/>
      <c r="Y33" s="661"/>
      <c r="Z33" s="662">
        <v>0</v>
      </c>
      <c r="AA33" s="662"/>
      <c r="AB33" s="662"/>
      <c r="AC33" s="662"/>
      <c r="AD33" s="663">
        <v>129</v>
      </c>
      <c r="AE33" s="663"/>
      <c r="AF33" s="663"/>
      <c r="AG33" s="663"/>
      <c r="AH33" s="663"/>
      <c r="AI33" s="663"/>
      <c r="AJ33" s="663"/>
      <c r="AK33" s="663"/>
      <c r="AL33" s="664">
        <v>0</v>
      </c>
      <c r="AM33" s="665"/>
      <c r="AN33" s="665"/>
      <c r="AO33" s="666"/>
      <c r="AP33" s="711"/>
      <c r="AQ33" s="712"/>
      <c r="AR33" s="712"/>
      <c r="AS33" s="712"/>
      <c r="AT33" s="715"/>
      <c r="AU33" s="219"/>
      <c r="AV33" s="219"/>
      <c r="AW33" s="219"/>
      <c r="AX33" s="680" t="s">
        <v>320</v>
      </c>
      <c r="AY33" s="681"/>
      <c r="AZ33" s="681"/>
      <c r="BA33" s="681"/>
      <c r="BB33" s="681"/>
      <c r="BC33" s="681"/>
      <c r="BD33" s="681"/>
      <c r="BE33" s="681"/>
      <c r="BF33" s="682"/>
      <c r="BG33" s="717">
        <v>98.9</v>
      </c>
      <c r="BH33" s="718"/>
      <c r="BI33" s="718"/>
      <c r="BJ33" s="718"/>
      <c r="BK33" s="718"/>
      <c r="BL33" s="718"/>
      <c r="BM33" s="719">
        <v>96</v>
      </c>
      <c r="BN33" s="718"/>
      <c r="BO33" s="718"/>
      <c r="BP33" s="718"/>
      <c r="BQ33" s="720"/>
      <c r="BR33" s="717">
        <v>98.9</v>
      </c>
      <c r="BS33" s="718"/>
      <c r="BT33" s="718"/>
      <c r="BU33" s="718"/>
      <c r="BV33" s="718"/>
      <c r="BW33" s="718"/>
      <c r="BX33" s="719">
        <v>95.5</v>
      </c>
      <c r="BY33" s="718"/>
      <c r="BZ33" s="718"/>
      <c r="CA33" s="718"/>
      <c r="CB33" s="720"/>
      <c r="CD33" s="656" t="s">
        <v>321</v>
      </c>
      <c r="CE33" s="657"/>
      <c r="CF33" s="657"/>
      <c r="CG33" s="657"/>
      <c r="CH33" s="657"/>
      <c r="CI33" s="657"/>
      <c r="CJ33" s="657"/>
      <c r="CK33" s="657"/>
      <c r="CL33" s="657"/>
      <c r="CM33" s="657"/>
      <c r="CN33" s="657"/>
      <c r="CO33" s="657"/>
      <c r="CP33" s="657"/>
      <c r="CQ33" s="658"/>
      <c r="CR33" s="659">
        <v>6111312</v>
      </c>
      <c r="CS33" s="689"/>
      <c r="CT33" s="689"/>
      <c r="CU33" s="689"/>
      <c r="CV33" s="689"/>
      <c r="CW33" s="689"/>
      <c r="CX33" s="689"/>
      <c r="CY33" s="690"/>
      <c r="CZ33" s="664">
        <v>48.1</v>
      </c>
      <c r="DA33" s="691"/>
      <c r="DB33" s="691"/>
      <c r="DC33" s="694"/>
      <c r="DD33" s="668">
        <v>4608339</v>
      </c>
      <c r="DE33" s="689"/>
      <c r="DF33" s="689"/>
      <c r="DG33" s="689"/>
      <c r="DH33" s="689"/>
      <c r="DI33" s="689"/>
      <c r="DJ33" s="689"/>
      <c r="DK33" s="690"/>
      <c r="DL33" s="668">
        <v>3341703</v>
      </c>
      <c r="DM33" s="689"/>
      <c r="DN33" s="689"/>
      <c r="DO33" s="689"/>
      <c r="DP33" s="689"/>
      <c r="DQ33" s="689"/>
      <c r="DR33" s="689"/>
      <c r="DS33" s="689"/>
      <c r="DT33" s="689"/>
      <c r="DU33" s="689"/>
      <c r="DV33" s="690"/>
      <c r="DW33" s="664">
        <v>43.1</v>
      </c>
      <c r="DX33" s="691"/>
      <c r="DY33" s="691"/>
      <c r="DZ33" s="691"/>
      <c r="EA33" s="691"/>
      <c r="EB33" s="691"/>
      <c r="EC33" s="692"/>
    </row>
    <row r="34" spans="2:133" ht="11.25" customHeight="1" x14ac:dyDescent="0.15">
      <c r="B34" s="656" t="s">
        <v>322</v>
      </c>
      <c r="C34" s="657"/>
      <c r="D34" s="657"/>
      <c r="E34" s="657"/>
      <c r="F34" s="657"/>
      <c r="G34" s="657"/>
      <c r="H34" s="657"/>
      <c r="I34" s="657"/>
      <c r="J34" s="657"/>
      <c r="K34" s="657"/>
      <c r="L34" s="657"/>
      <c r="M34" s="657"/>
      <c r="N34" s="657"/>
      <c r="O34" s="657"/>
      <c r="P34" s="657"/>
      <c r="Q34" s="658"/>
      <c r="R34" s="659">
        <v>340117</v>
      </c>
      <c r="S34" s="660"/>
      <c r="T34" s="660"/>
      <c r="U34" s="660"/>
      <c r="V34" s="660"/>
      <c r="W34" s="660"/>
      <c r="X34" s="660"/>
      <c r="Y34" s="661"/>
      <c r="Z34" s="662">
        <v>2.6</v>
      </c>
      <c r="AA34" s="662"/>
      <c r="AB34" s="662"/>
      <c r="AC34" s="662"/>
      <c r="AD34" s="663" t="s">
        <v>234</v>
      </c>
      <c r="AE34" s="663"/>
      <c r="AF34" s="663"/>
      <c r="AG34" s="663"/>
      <c r="AH34" s="663"/>
      <c r="AI34" s="663"/>
      <c r="AJ34" s="663"/>
      <c r="AK34" s="663"/>
      <c r="AL34" s="664" t="s">
        <v>129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323</v>
      </c>
      <c r="CE34" s="657"/>
      <c r="CF34" s="657"/>
      <c r="CG34" s="657"/>
      <c r="CH34" s="657"/>
      <c r="CI34" s="657"/>
      <c r="CJ34" s="657"/>
      <c r="CK34" s="657"/>
      <c r="CL34" s="657"/>
      <c r="CM34" s="657"/>
      <c r="CN34" s="657"/>
      <c r="CO34" s="657"/>
      <c r="CP34" s="657"/>
      <c r="CQ34" s="658"/>
      <c r="CR34" s="659">
        <v>1618449</v>
      </c>
      <c r="CS34" s="660"/>
      <c r="CT34" s="660"/>
      <c r="CU34" s="660"/>
      <c r="CV34" s="660"/>
      <c r="CW34" s="660"/>
      <c r="CX34" s="660"/>
      <c r="CY34" s="661"/>
      <c r="CZ34" s="664">
        <v>12.7</v>
      </c>
      <c r="DA34" s="691"/>
      <c r="DB34" s="691"/>
      <c r="DC34" s="694"/>
      <c r="DD34" s="668">
        <v>917939</v>
      </c>
      <c r="DE34" s="660"/>
      <c r="DF34" s="660"/>
      <c r="DG34" s="660"/>
      <c r="DH34" s="660"/>
      <c r="DI34" s="660"/>
      <c r="DJ34" s="660"/>
      <c r="DK34" s="661"/>
      <c r="DL34" s="668">
        <v>776835</v>
      </c>
      <c r="DM34" s="660"/>
      <c r="DN34" s="660"/>
      <c r="DO34" s="660"/>
      <c r="DP34" s="660"/>
      <c r="DQ34" s="660"/>
      <c r="DR34" s="660"/>
      <c r="DS34" s="660"/>
      <c r="DT34" s="660"/>
      <c r="DU34" s="660"/>
      <c r="DV34" s="661"/>
      <c r="DW34" s="664">
        <v>10</v>
      </c>
      <c r="DX34" s="691"/>
      <c r="DY34" s="691"/>
      <c r="DZ34" s="691"/>
      <c r="EA34" s="691"/>
      <c r="EB34" s="691"/>
      <c r="EC34" s="692"/>
    </row>
    <row r="35" spans="2:133" ht="11.25" customHeight="1" x14ac:dyDescent="0.15">
      <c r="B35" s="656" t="s">
        <v>324</v>
      </c>
      <c r="C35" s="657"/>
      <c r="D35" s="657"/>
      <c r="E35" s="657"/>
      <c r="F35" s="657"/>
      <c r="G35" s="657"/>
      <c r="H35" s="657"/>
      <c r="I35" s="657"/>
      <c r="J35" s="657"/>
      <c r="K35" s="657"/>
      <c r="L35" s="657"/>
      <c r="M35" s="657"/>
      <c r="N35" s="657"/>
      <c r="O35" s="657"/>
      <c r="P35" s="657"/>
      <c r="Q35" s="658"/>
      <c r="R35" s="659">
        <v>349904</v>
      </c>
      <c r="S35" s="660"/>
      <c r="T35" s="660"/>
      <c r="U35" s="660"/>
      <c r="V35" s="660"/>
      <c r="W35" s="660"/>
      <c r="X35" s="660"/>
      <c r="Y35" s="661"/>
      <c r="Z35" s="662">
        <v>2.7</v>
      </c>
      <c r="AA35" s="662"/>
      <c r="AB35" s="662"/>
      <c r="AC35" s="662"/>
      <c r="AD35" s="663" t="s">
        <v>129</v>
      </c>
      <c r="AE35" s="663"/>
      <c r="AF35" s="663"/>
      <c r="AG35" s="663"/>
      <c r="AH35" s="663"/>
      <c r="AI35" s="663"/>
      <c r="AJ35" s="663"/>
      <c r="AK35" s="663"/>
      <c r="AL35" s="664" t="s">
        <v>129</v>
      </c>
      <c r="AM35" s="665"/>
      <c r="AN35" s="665"/>
      <c r="AO35" s="666"/>
      <c r="AP35" s="222"/>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327</v>
      </c>
      <c r="CE35" s="657"/>
      <c r="CF35" s="657"/>
      <c r="CG35" s="657"/>
      <c r="CH35" s="657"/>
      <c r="CI35" s="657"/>
      <c r="CJ35" s="657"/>
      <c r="CK35" s="657"/>
      <c r="CL35" s="657"/>
      <c r="CM35" s="657"/>
      <c r="CN35" s="657"/>
      <c r="CO35" s="657"/>
      <c r="CP35" s="657"/>
      <c r="CQ35" s="658"/>
      <c r="CR35" s="659">
        <v>58850</v>
      </c>
      <c r="CS35" s="689"/>
      <c r="CT35" s="689"/>
      <c r="CU35" s="689"/>
      <c r="CV35" s="689"/>
      <c r="CW35" s="689"/>
      <c r="CX35" s="689"/>
      <c r="CY35" s="690"/>
      <c r="CZ35" s="664">
        <v>0.5</v>
      </c>
      <c r="DA35" s="691"/>
      <c r="DB35" s="691"/>
      <c r="DC35" s="694"/>
      <c r="DD35" s="668">
        <v>56778</v>
      </c>
      <c r="DE35" s="689"/>
      <c r="DF35" s="689"/>
      <c r="DG35" s="689"/>
      <c r="DH35" s="689"/>
      <c r="DI35" s="689"/>
      <c r="DJ35" s="689"/>
      <c r="DK35" s="690"/>
      <c r="DL35" s="668">
        <v>56778</v>
      </c>
      <c r="DM35" s="689"/>
      <c r="DN35" s="689"/>
      <c r="DO35" s="689"/>
      <c r="DP35" s="689"/>
      <c r="DQ35" s="689"/>
      <c r="DR35" s="689"/>
      <c r="DS35" s="689"/>
      <c r="DT35" s="689"/>
      <c r="DU35" s="689"/>
      <c r="DV35" s="690"/>
      <c r="DW35" s="664">
        <v>0.7</v>
      </c>
      <c r="DX35" s="691"/>
      <c r="DY35" s="691"/>
      <c r="DZ35" s="691"/>
      <c r="EA35" s="691"/>
      <c r="EB35" s="691"/>
      <c r="EC35" s="692"/>
    </row>
    <row r="36" spans="2:133" ht="11.25" customHeight="1" x14ac:dyDescent="0.15">
      <c r="B36" s="656" t="s">
        <v>328</v>
      </c>
      <c r="C36" s="657"/>
      <c r="D36" s="657"/>
      <c r="E36" s="657"/>
      <c r="F36" s="657"/>
      <c r="G36" s="657"/>
      <c r="H36" s="657"/>
      <c r="I36" s="657"/>
      <c r="J36" s="657"/>
      <c r="K36" s="657"/>
      <c r="L36" s="657"/>
      <c r="M36" s="657"/>
      <c r="N36" s="657"/>
      <c r="O36" s="657"/>
      <c r="P36" s="657"/>
      <c r="Q36" s="658"/>
      <c r="R36" s="659">
        <v>575454</v>
      </c>
      <c r="S36" s="660"/>
      <c r="T36" s="660"/>
      <c r="U36" s="660"/>
      <c r="V36" s="660"/>
      <c r="W36" s="660"/>
      <c r="X36" s="660"/>
      <c r="Y36" s="661"/>
      <c r="Z36" s="662">
        <v>4.4000000000000004</v>
      </c>
      <c r="AA36" s="662"/>
      <c r="AB36" s="662"/>
      <c r="AC36" s="662"/>
      <c r="AD36" s="663" t="s">
        <v>129</v>
      </c>
      <c r="AE36" s="663"/>
      <c r="AF36" s="663"/>
      <c r="AG36" s="663"/>
      <c r="AH36" s="663"/>
      <c r="AI36" s="663"/>
      <c r="AJ36" s="663"/>
      <c r="AK36" s="663"/>
      <c r="AL36" s="664" t="s">
        <v>234</v>
      </c>
      <c r="AM36" s="665"/>
      <c r="AN36" s="665"/>
      <c r="AO36" s="666"/>
      <c r="AP36" s="222"/>
      <c r="AQ36" s="721" t="s">
        <v>329</v>
      </c>
      <c r="AR36" s="722"/>
      <c r="AS36" s="722"/>
      <c r="AT36" s="722"/>
      <c r="AU36" s="722"/>
      <c r="AV36" s="722"/>
      <c r="AW36" s="722"/>
      <c r="AX36" s="722"/>
      <c r="AY36" s="723"/>
      <c r="AZ36" s="648">
        <v>2025091</v>
      </c>
      <c r="BA36" s="649"/>
      <c r="BB36" s="649"/>
      <c r="BC36" s="649"/>
      <c r="BD36" s="649"/>
      <c r="BE36" s="649"/>
      <c r="BF36" s="724"/>
      <c r="BG36" s="645" t="s">
        <v>330</v>
      </c>
      <c r="BH36" s="646"/>
      <c r="BI36" s="646"/>
      <c r="BJ36" s="646"/>
      <c r="BK36" s="646"/>
      <c r="BL36" s="646"/>
      <c r="BM36" s="646"/>
      <c r="BN36" s="646"/>
      <c r="BO36" s="646"/>
      <c r="BP36" s="646"/>
      <c r="BQ36" s="646"/>
      <c r="BR36" s="646"/>
      <c r="BS36" s="646"/>
      <c r="BT36" s="646"/>
      <c r="BU36" s="647"/>
      <c r="BV36" s="648">
        <v>12805</v>
      </c>
      <c r="BW36" s="649"/>
      <c r="BX36" s="649"/>
      <c r="BY36" s="649"/>
      <c r="BZ36" s="649"/>
      <c r="CA36" s="649"/>
      <c r="CB36" s="724"/>
      <c r="CD36" s="656" t="s">
        <v>331</v>
      </c>
      <c r="CE36" s="657"/>
      <c r="CF36" s="657"/>
      <c r="CG36" s="657"/>
      <c r="CH36" s="657"/>
      <c r="CI36" s="657"/>
      <c r="CJ36" s="657"/>
      <c r="CK36" s="657"/>
      <c r="CL36" s="657"/>
      <c r="CM36" s="657"/>
      <c r="CN36" s="657"/>
      <c r="CO36" s="657"/>
      <c r="CP36" s="657"/>
      <c r="CQ36" s="658"/>
      <c r="CR36" s="659">
        <v>2195270</v>
      </c>
      <c r="CS36" s="660"/>
      <c r="CT36" s="660"/>
      <c r="CU36" s="660"/>
      <c r="CV36" s="660"/>
      <c r="CW36" s="660"/>
      <c r="CX36" s="660"/>
      <c r="CY36" s="661"/>
      <c r="CZ36" s="664">
        <v>17.3</v>
      </c>
      <c r="DA36" s="691"/>
      <c r="DB36" s="691"/>
      <c r="DC36" s="694"/>
      <c r="DD36" s="668">
        <v>1946428</v>
      </c>
      <c r="DE36" s="660"/>
      <c r="DF36" s="660"/>
      <c r="DG36" s="660"/>
      <c r="DH36" s="660"/>
      <c r="DI36" s="660"/>
      <c r="DJ36" s="660"/>
      <c r="DK36" s="661"/>
      <c r="DL36" s="668">
        <v>1178324</v>
      </c>
      <c r="DM36" s="660"/>
      <c r="DN36" s="660"/>
      <c r="DO36" s="660"/>
      <c r="DP36" s="660"/>
      <c r="DQ36" s="660"/>
      <c r="DR36" s="660"/>
      <c r="DS36" s="660"/>
      <c r="DT36" s="660"/>
      <c r="DU36" s="660"/>
      <c r="DV36" s="661"/>
      <c r="DW36" s="664">
        <v>15.2</v>
      </c>
      <c r="DX36" s="691"/>
      <c r="DY36" s="691"/>
      <c r="DZ36" s="691"/>
      <c r="EA36" s="691"/>
      <c r="EB36" s="691"/>
      <c r="EC36" s="692"/>
    </row>
    <row r="37" spans="2:133" ht="11.25" customHeight="1" x14ac:dyDescent="0.15">
      <c r="B37" s="656" t="s">
        <v>332</v>
      </c>
      <c r="C37" s="657"/>
      <c r="D37" s="657"/>
      <c r="E37" s="657"/>
      <c r="F37" s="657"/>
      <c r="G37" s="657"/>
      <c r="H37" s="657"/>
      <c r="I37" s="657"/>
      <c r="J37" s="657"/>
      <c r="K37" s="657"/>
      <c r="L37" s="657"/>
      <c r="M37" s="657"/>
      <c r="N37" s="657"/>
      <c r="O37" s="657"/>
      <c r="P37" s="657"/>
      <c r="Q37" s="658"/>
      <c r="R37" s="659">
        <v>88171</v>
      </c>
      <c r="S37" s="660"/>
      <c r="T37" s="660"/>
      <c r="U37" s="660"/>
      <c r="V37" s="660"/>
      <c r="W37" s="660"/>
      <c r="X37" s="660"/>
      <c r="Y37" s="661"/>
      <c r="Z37" s="662">
        <v>0.7</v>
      </c>
      <c r="AA37" s="662"/>
      <c r="AB37" s="662"/>
      <c r="AC37" s="662"/>
      <c r="AD37" s="663">
        <v>447</v>
      </c>
      <c r="AE37" s="663"/>
      <c r="AF37" s="663"/>
      <c r="AG37" s="663"/>
      <c r="AH37" s="663"/>
      <c r="AI37" s="663"/>
      <c r="AJ37" s="663"/>
      <c r="AK37" s="663"/>
      <c r="AL37" s="664">
        <v>0</v>
      </c>
      <c r="AM37" s="665"/>
      <c r="AN37" s="665"/>
      <c r="AO37" s="666"/>
      <c r="AQ37" s="725" t="s">
        <v>333</v>
      </c>
      <c r="AR37" s="726"/>
      <c r="AS37" s="726"/>
      <c r="AT37" s="726"/>
      <c r="AU37" s="726"/>
      <c r="AV37" s="726"/>
      <c r="AW37" s="726"/>
      <c r="AX37" s="726"/>
      <c r="AY37" s="727"/>
      <c r="AZ37" s="659">
        <v>951599</v>
      </c>
      <c r="BA37" s="660"/>
      <c r="BB37" s="660"/>
      <c r="BC37" s="660"/>
      <c r="BD37" s="689"/>
      <c r="BE37" s="689"/>
      <c r="BF37" s="705"/>
      <c r="BG37" s="656" t="s">
        <v>334</v>
      </c>
      <c r="BH37" s="657"/>
      <c r="BI37" s="657"/>
      <c r="BJ37" s="657"/>
      <c r="BK37" s="657"/>
      <c r="BL37" s="657"/>
      <c r="BM37" s="657"/>
      <c r="BN37" s="657"/>
      <c r="BO37" s="657"/>
      <c r="BP37" s="657"/>
      <c r="BQ37" s="657"/>
      <c r="BR37" s="657"/>
      <c r="BS37" s="657"/>
      <c r="BT37" s="657"/>
      <c r="BU37" s="658"/>
      <c r="BV37" s="659">
        <v>-11578</v>
      </c>
      <c r="BW37" s="660"/>
      <c r="BX37" s="660"/>
      <c r="BY37" s="660"/>
      <c r="BZ37" s="660"/>
      <c r="CA37" s="660"/>
      <c r="CB37" s="669"/>
      <c r="CD37" s="656" t="s">
        <v>335</v>
      </c>
      <c r="CE37" s="657"/>
      <c r="CF37" s="657"/>
      <c r="CG37" s="657"/>
      <c r="CH37" s="657"/>
      <c r="CI37" s="657"/>
      <c r="CJ37" s="657"/>
      <c r="CK37" s="657"/>
      <c r="CL37" s="657"/>
      <c r="CM37" s="657"/>
      <c r="CN37" s="657"/>
      <c r="CO37" s="657"/>
      <c r="CP37" s="657"/>
      <c r="CQ37" s="658"/>
      <c r="CR37" s="659">
        <v>876658</v>
      </c>
      <c r="CS37" s="689"/>
      <c r="CT37" s="689"/>
      <c r="CU37" s="689"/>
      <c r="CV37" s="689"/>
      <c r="CW37" s="689"/>
      <c r="CX37" s="689"/>
      <c r="CY37" s="690"/>
      <c r="CZ37" s="664">
        <v>6.9</v>
      </c>
      <c r="DA37" s="691"/>
      <c r="DB37" s="691"/>
      <c r="DC37" s="694"/>
      <c r="DD37" s="668">
        <v>876658</v>
      </c>
      <c r="DE37" s="689"/>
      <c r="DF37" s="689"/>
      <c r="DG37" s="689"/>
      <c r="DH37" s="689"/>
      <c r="DI37" s="689"/>
      <c r="DJ37" s="689"/>
      <c r="DK37" s="690"/>
      <c r="DL37" s="668">
        <v>876658</v>
      </c>
      <c r="DM37" s="689"/>
      <c r="DN37" s="689"/>
      <c r="DO37" s="689"/>
      <c r="DP37" s="689"/>
      <c r="DQ37" s="689"/>
      <c r="DR37" s="689"/>
      <c r="DS37" s="689"/>
      <c r="DT37" s="689"/>
      <c r="DU37" s="689"/>
      <c r="DV37" s="690"/>
      <c r="DW37" s="664">
        <v>11.3</v>
      </c>
      <c r="DX37" s="691"/>
      <c r="DY37" s="691"/>
      <c r="DZ37" s="691"/>
      <c r="EA37" s="691"/>
      <c r="EB37" s="691"/>
      <c r="EC37" s="692"/>
    </row>
    <row r="38" spans="2:133" ht="11.25" customHeight="1" x14ac:dyDescent="0.15">
      <c r="B38" s="656" t="s">
        <v>336</v>
      </c>
      <c r="C38" s="657"/>
      <c r="D38" s="657"/>
      <c r="E38" s="657"/>
      <c r="F38" s="657"/>
      <c r="G38" s="657"/>
      <c r="H38" s="657"/>
      <c r="I38" s="657"/>
      <c r="J38" s="657"/>
      <c r="K38" s="657"/>
      <c r="L38" s="657"/>
      <c r="M38" s="657"/>
      <c r="N38" s="657"/>
      <c r="O38" s="657"/>
      <c r="P38" s="657"/>
      <c r="Q38" s="658"/>
      <c r="R38" s="659">
        <v>493653</v>
      </c>
      <c r="S38" s="660"/>
      <c r="T38" s="660"/>
      <c r="U38" s="660"/>
      <c r="V38" s="660"/>
      <c r="W38" s="660"/>
      <c r="X38" s="660"/>
      <c r="Y38" s="661"/>
      <c r="Z38" s="662">
        <v>3.8</v>
      </c>
      <c r="AA38" s="662"/>
      <c r="AB38" s="662"/>
      <c r="AC38" s="662"/>
      <c r="AD38" s="663" t="s">
        <v>234</v>
      </c>
      <c r="AE38" s="663"/>
      <c r="AF38" s="663"/>
      <c r="AG38" s="663"/>
      <c r="AH38" s="663"/>
      <c r="AI38" s="663"/>
      <c r="AJ38" s="663"/>
      <c r="AK38" s="663"/>
      <c r="AL38" s="664" t="s">
        <v>234</v>
      </c>
      <c r="AM38" s="665"/>
      <c r="AN38" s="665"/>
      <c r="AO38" s="666"/>
      <c r="AQ38" s="725" t="s">
        <v>337</v>
      </c>
      <c r="AR38" s="726"/>
      <c r="AS38" s="726"/>
      <c r="AT38" s="726"/>
      <c r="AU38" s="726"/>
      <c r="AV38" s="726"/>
      <c r="AW38" s="726"/>
      <c r="AX38" s="726"/>
      <c r="AY38" s="727"/>
      <c r="AZ38" s="659">
        <v>3101</v>
      </c>
      <c r="BA38" s="660"/>
      <c r="BB38" s="660"/>
      <c r="BC38" s="660"/>
      <c r="BD38" s="689"/>
      <c r="BE38" s="689"/>
      <c r="BF38" s="705"/>
      <c r="BG38" s="656" t="s">
        <v>338</v>
      </c>
      <c r="BH38" s="657"/>
      <c r="BI38" s="657"/>
      <c r="BJ38" s="657"/>
      <c r="BK38" s="657"/>
      <c r="BL38" s="657"/>
      <c r="BM38" s="657"/>
      <c r="BN38" s="657"/>
      <c r="BO38" s="657"/>
      <c r="BP38" s="657"/>
      <c r="BQ38" s="657"/>
      <c r="BR38" s="657"/>
      <c r="BS38" s="657"/>
      <c r="BT38" s="657"/>
      <c r="BU38" s="658"/>
      <c r="BV38" s="659">
        <v>3902</v>
      </c>
      <c r="BW38" s="660"/>
      <c r="BX38" s="660"/>
      <c r="BY38" s="660"/>
      <c r="BZ38" s="660"/>
      <c r="CA38" s="660"/>
      <c r="CB38" s="669"/>
      <c r="CD38" s="656" t="s">
        <v>339</v>
      </c>
      <c r="CE38" s="657"/>
      <c r="CF38" s="657"/>
      <c r="CG38" s="657"/>
      <c r="CH38" s="657"/>
      <c r="CI38" s="657"/>
      <c r="CJ38" s="657"/>
      <c r="CK38" s="657"/>
      <c r="CL38" s="657"/>
      <c r="CM38" s="657"/>
      <c r="CN38" s="657"/>
      <c r="CO38" s="657"/>
      <c r="CP38" s="657"/>
      <c r="CQ38" s="658"/>
      <c r="CR38" s="659">
        <v>1070391</v>
      </c>
      <c r="CS38" s="660"/>
      <c r="CT38" s="660"/>
      <c r="CU38" s="660"/>
      <c r="CV38" s="660"/>
      <c r="CW38" s="660"/>
      <c r="CX38" s="660"/>
      <c r="CY38" s="661"/>
      <c r="CZ38" s="664">
        <v>8.4</v>
      </c>
      <c r="DA38" s="691"/>
      <c r="DB38" s="691"/>
      <c r="DC38" s="694"/>
      <c r="DD38" s="668">
        <v>863622</v>
      </c>
      <c r="DE38" s="660"/>
      <c r="DF38" s="660"/>
      <c r="DG38" s="660"/>
      <c r="DH38" s="660"/>
      <c r="DI38" s="660"/>
      <c r="DJ38" s="660"/>
      <c r="DK38" s="661"/>
      <c r="DL38" s="668">
        <v>812381</v>
      </c>
      <c r="DM38" s="660"/>
      <c r="DN38" s="660"/>
      <c r="DO38" s="660"/>
      <c r="DP38" s="660"/>
      <c r="DQ38" s="660"/>
      <c r="DR38" s="660"/>
      <c r="DS38" s="660"/>
      <c r="DT38" s="660"/>
      <c r="DU38" s="660"/>
      <c r="DV38" s="661"/>
      <c r="DW38" s="664">
        <v>10.5</v>
      </c>
      <c r="DX38" s="691"/>
      <c r="DY38" s="691"/>
      <c r="DZ38" s="691"/>
      <c r="EA38" s="691"/>
      <c r="EB38" s="691"/>
      <c r="EC38" s="692"/>
    </row>
    <row r="39" spans="2:133" ht="11.25" customHeight="1" x14ac:dyDescent="0.15">
      <c r="B39" s="656" t="s">
        <v>340</v>
      </c>
      <c r="C39" s="657"/>
      <c r="D39" s="657"/>
      <c r="E39" s="657"/>
      <c r="F39" s="657"/>
      <c r="G39" s="657"/>
      <c r="H39" s="657"/>
      <c r="I39" s="657"/>
      <c r="J39" s="657"/>
      <c r="K39" s="657"/>
      <c r="L39" s="657"/>
      <c r="M39" s="657"/>
      <c r="N39" s="657"/>
      <c r="O39" s="657"/>
      <c r="P39" s="657"/>
      <c r="Q39" s="658"/>
      <c r="R39" s="659" t="s">
        <v>234</v>
      </c>
      <c r="S39" s="660"/>
      <c r="T39" s="660"/>
      <c r="U39" s="660"/>
      <c r="V39" s="660"/>
      <c r="W39" s="660"/>
      <c r="X39" s="660"/>
      <c r="Y39" s="661"/>
      <c r="Z39" s="662" t="s">
        <v>129</v>
      </c>
      <c r="AA39" s="662"/>
      <c r="AB39" s="662"/>
      <c r="AC39" s="662"/>
      <c r="AD39" s="663" t="s">
        <v>234</v>
      </c>
      <c r="AE39" s="663"/>
      <c r="AF39" s="663"/>
      <c r="AG39" s="663"/>
      <c r="AH39" s="663"/>
      <c r="AI39" s="663"/>
      <c r="AJ39" s="663"/>
      <c r="AK39" s="663"/>
      <c r="AL39" s="664" t="s">
        <v>129</v>
      </c>
      <c r="AM39" s="665"/>
      <c r="AN39" s="665"/>
      <c r="AO39" s="666"/>
      <c r="AQ39" s="725" t="s">
        <v>341</v>
      </c>
      <c r="AR39" s="726"/>
      <c r="AS39" s="726"/>
      <c r="AT39" s="726"/>
      <c r="AU39" s="726"/>
      <c r="AV39" s="726"/>
      <c r="AW39" s="726"/>
      <c r="AX39" s="726"/>
      <c r="AY39" s="727"/>
      <c r="AZ39" s="659" t="s">
        <v>234</v>
      </c>
      <c r="BA39" s="660"/>
      <c r="BB39" s="660"/>
      <c r="BC39" s="660"/>
      <c r="BD39" s="689"/>
      <c r="BE39" s="689"/>
      <c r="BF39" s="705"/>
      <c r="BG39" s="656" t="s">
        <v>342</v>
      </c>
      <c r="BH39" s="657"/>
      <c r="BI39" s="657"/>
      <c r="BJ39" s="657"/>
      <c r="BK39" s="657"/>
      <c r="BL39" s="657"/>
      <c r="BM39" s="657"/>
      <c r="BN39" s="657"/>
      <c r="BO39" s="657"/>
      <c r="BP39" s="657"/>
      <c r="BQ39" s="657"/>
      <c r="BR39" s="657"/>
      <c r="BS39" s="657"/>
      <c r="BT39" s="657"/>
      <c r="BU39" s="658"/>
      <c r="BV39" s="659">
        <v>6063</v>
      </c>
      <c r="BW39" s="660"/>
      <c r="BX39" s="660"/>
      <c r="BY39" s="660"/>
      <c r="BZ39" s="660"/>
      <c r="CA39" s="660"/>
      <c r="CB39" s="669"/>
      <c r="CD39" s="656" t="s">
        <v>343</v>
      </c>
      <c r="CE39" s="657"/>
      <c r="CF39" s="657"/>
      <c r="CG39" s="657"/>
      <c r="CH39" s="657"/>
      <c r="CI39" s="657"/>
      <c r="CJ39" s="657"/>
      <c r="CK39" s="657"/>
      <c r="CL39" s="657"/>
      <c r="CM39" s="657"/>
      <c r="CN39" s="657"/>
      <c r="CO39" s="657"/>
      <c r="CP39" s="657"/>
      <c r="CQ39" s="658"/>
      <c r="CR39" s="659">
        <v>650967</v>
      </c>
      <c r="CS39" s="689"/>
      <c r="CT39" s="689"/>
      <c r="CU39" s="689"/>
      <c r="CV39" s="689"/>
      <c r="CW39" s="689"/>
      <c r="CX39" s="689"/>
      <c r="CY39" s="690"/>
      <c r="CZ39" s="664">
        <v>5.0999999999999996</v>
      </c>
      <c r="DA39" s="691"/>
      <c r="DB39" s="691"/>
      <c r="DC39" s="694"/>
      <c r="DD39" s="668">
        <v>306187</v>
      </c>
      <c r="DE39" s="689"/>
      <c r="DF39" s="689"/>
      <c r="DG39" s="689"/>
      <c r="DH39" s="689"/>
      <c r="DI39" s="689"/>
      <c r="DJ39" s="689"/>
      <c r="DK39" s="690"/>
      <c r="DL39" s="668" t="s">
        <v>234</v>
      </c>
      <c r="DM39" s="689"/>
      <c r="DN39" s="689"/>
      <c r="DO39" s="689"/>
      <c r="DP39" s="689"/>
      <c r="DQ39" s="689"/>
      <c r="DR39" s="689"/>
      <c r="DS39" s="689"/>
      <c r="DT39" s="689"/>
      <c r="DU39" s="689"/>
      <c r="DV39" s="690"/>
      <c r="DW39" s="664" t="s">
        <v>234</v>
      </c>
      <c r="DX39" s="691"/>
      <c r="DY39" s="691"/>
      <c r="DZ39" s="691"/>
      <c r="EA39" s="691"/>
      <c r="EB39" s="691"/>
      <c r="EC39" s="692"/>
    </row>
    <row r="40" spans="2:133" ht="11.25" customHeight="1" x14ac:dyDescent="0.15">
      <c r="B40" s="656" t="s">
        <v>344</v>
      </c>
      <c r="C40" s="657"/>
      <c r="D40" s="657"/>
      <c r="E40" s="657"/>
      <c r="F40" s="657"/>
      <c r="G40" s="657"/>
      <c r="H40" s="657"/>
      <c r="I40" s="657"/>
      <c r="J40" s="657"/>
      <c r="K40" s="657"/>
      <c r="L40" s="657"/>
      <c r="M40" s="657"/>
      <c r="N40" s="657"/>
      <c r="O40" s="657"/>
      <c r="P40" s="657"/>
      <c r="Q40" s="658"/>
      <c r="R40" s="659">
        <v>167553</v>
      </c>
      <c r="S40" s="660"/>
      <c r="T40" s="660"/>
      <c r="U40" s="660"/>
      <c r="V40" s="660"/>
      <c r="W40" s="660"/>
      <c r="X40" s="660"/>
      <c r="Y40" s="661"/>
      <c r="Z40" s="662">
        <v>1.3</v>
      </c>
      <c r="AA40" s="662"/>
      <c r="AB40" s="662"/>
      <c r="AC40" s="662"/>
      <c r="AD40" s="663" t="s">
        <v>129</v>
      </c>
      <c r="AE40" s="663"/>
      <c r="AF40" s="663"/>
      <c r="AG40" s="663"/>
      <c r="AH40" s="663"/>
      <c r="AI40" s="663"/>
      <c r="AJ40" s="663"/>
      <c r="AK40" s="663"/>
      <c r="AL40" s="664" t="s">
        <v>234</v>
      </c>
      <c r="AM40" s="665"/>
      <c r="AN40" s="665"/>
      <c r="AO40" s="666"/>
      <c r="AQ40" s="725" t="s">
        <v>345</v>
      </c>
      <c r="AR40" s="726"/>
      <c r="AS40" s="726"/>
      <c r="AT40" s="726"/>
      <c r="AU40" s="726"/>
      <c r="AV40" s="726"/>
      <c r="AW40" s="726"/>
      <c r="AX40" s="726"/>
      <c r="AY40" s="727"/>
      <c r="AZ40" s="659" t="s">
        <v>129</v>
      </c>
      <c r="BA40" s="660"/>
      <c r="BB40" s="660"/>
      <c r="BC40" s="660"/>
      <c r="BD40" s="689"/>
      <c r="BE40" s="689"/>
      <c r="BF40" s="705"/>
      <c r="BG40" s="709" t="s">
        <v>346</v>
      </c>
      <c r="BH40" s="710"/>
      <c r="BI40" s="710"/>
      <c r="BJ40" s="710"/>
      <c r="BK40" s="710"/>
      <c r="BL40" s="223"/>
      <c r="BM40" s="657" t="s">
        <v>347</v>
      </c>
      <c r="BN40" s="657"/>
      <c r="BO40" s="657"/>
      <c r="BP40" s="657"/>
      <c r="BQ40" s="657"/>
      <c r="BR40" s="657"/>
      <c r="BS40" s="657"/>
      <c r="BT40" s="657"/>
      <c r="BU40" s="658"/>
      <c r="BV40" s="659">
        <v>98</v>
      </c>
      <c r="BW40" s="660"/>
      <c r="BX40" s="660"/>
      <c r="BY40" s="660"/>
      <c r="BZ40" s="660"/>
      <c r="CA40" s="660"/>
      <c r="CB40" s="669"/>
      <c r="CD40" s="656" t="s">
        <v>348</v>
      </c>
      <c r="CE40" s="657"/>
      <c r="CF40" s="657"/>
      <c r="CG40" s="657"/>
      <c r="CH40" s="657"/>
      <c r="CI40" s="657"/>
      <c r="CJ40" s="657"/>
      <c r="CK40" s="657"/>
      <c r="CL40" s="657"/>
      <c r="CM40" s="657"/>
      <c r="CN40" s="657"/>
      <c r="CO40" s="657"/>
      <c r="CP40" s="657"/>
      <c r="CQ40" s="658"/>
      <c r="CR40" s="659">
        <v>517385</v>
      </c>
      <c r="CS40" s="660"/>
      <c r="CT40" s="660"/>
      <c r="CU40" s="660"/>
      <c r="CV40" s="660"/>
      <c r="CW40" s="660"/>
      <c r="CX40" s="660"/>
      <c r="CY40" s="661"/>
      <c r="CZ40" s="664">
        <v>4.0999999999999996</v>
      </c>
      <c r="DA40" s="691"/>
      <c r="DB40" s="691"/>
      <c r="DC40" s="694"/>
      <c r="DD40" s="668">
        <v>517385</v>
      </c>
      <c r="DE40" s="660"/>
      <c r="DF40" s="660"/>
      <c r="DG40" s="660"/>
      <c r="DH40" s="660"/>
      <c r="DI40" s="660"/>
      <c r="DJ40" s="660"/>
      <c r="DK40" s="661"/>
      <c r="DL40" s="668">
        <v>517385</v>
      </c>
      <c r="DM40" s="660"/>
      <c r="DN40" s="660"/>
      <c r="DO40" s="660"/>
      <c r="DP40" s="660"/>
      <c r="DQ40" s="660"/>
      <c r="DR40" s="660"/>
      <c r="DS40" s="660"/>
      <c r="DT40" s="660"/>
      <c r="DU40" s="660"/>
      <c r="DV40" s="661"/>
      <c r="DW40" s="664">
        <v>6.7</v>
      </c>
      <c r="DX40" s="691"/>
      <c r="DY40" s="691"/>
      <c r="DZ40" s="691"/>
      <c r="EA40" s="691"/>
      <c r="EB40" s="691"/>
      <c r="EC40" s="692"/>
    </row>
    <row r="41" spans="2:133" ht="11.25" customHeight="1" x14ac:dyDescent="0.15">
      <c r="B41" s="680" t="s">
        <v>349</v>
      </c>
      <c r="C41" s="681"/>
      <c r="D41" s="681"/>
      <c r="E41" s="681"/>
      <c r="F41" s="681"/>
      <c r="G41" s="681"/>
      <c r="H41" s="681"/>
      <c r="I41" s="681"/>
      <c r="J41" s="681"/>
      <c r="K41" s="681"/>
      <c r="L41" s="681"/>
      <c r="M41" s="681"/>
      <c r="N41" s="681"/>
      <c r="O41" s="681"/>
      <c r="P41" s="681"/>
      <c r="Q41" s="682"/>
      <c r="R41" s="734">
        <v>13037246</v>
      </c>
      <c r="S41" s="735"/>
      <c r="T41" s="735"/>
      <c r="U41" s="735"/>
      <c r="V41" s="735"/>
      <c r="W41" s="735"/>
      <c r="X41" s="735"/>
      <c r="Y41" s="736"/>
      <c r="Z41" s="737">
        <v>100</v>
      </c>
      <c r="AA41" s="737"/>
      <c r="AB41" s="737"/>
      <c r="AC41" s="737"/>
      <c r="AD41" s="738">
        <v>7586894</v>
      </c>
      <c r="AE41" s="738"/>
      <c r="AF41" s="738"/>
      <c r="AG41" s="738"/>
      <c r="AH41" s="738"/>
      <c r="AI41" s="738"/>
      <c r="AJ41" s="738"/>
      <c r="AK41" s="738"/>
      <c r="AL41" s="739">
        <v>100</v>
      </c>
      <c r="AM41" s="719"/>
      <c r="AN41" s="719"/>
      <c r="AO41" s="740"/>
      <c r="AQ41" s="725" t="s">
        <v>350</v>
      </c>
      <c r="AR41" s="726"/>
      <c r="AS41" s="726"/>
      <c r="AT41" s="726"/>
      <c r="AU41" s="726"/>
      <c r="AV41" s="726"/>
      <c r="AW41" s="726"/>
      <c r="AX41" s="726"/>
      <c r="AY41" s="727"/>
      <c r="AZ41" s="659">
        <v>244437</v>
      </c>
      <c r="BA41" s="660"/>
      <c r="BB41" s="660"/>
      <c r="BC41" s="660"/>
      <c r="BD41" s="689"/>
      <c r="BE41" s="689"/>
      <c r="BF41" s="705"/>
      <c r="BG41" s="709"/>
      <c r="BH41" s="710"/>
      <c r="BI41" s="710"/>
      <c r="BJ41" s="710"/>
      <c r="BK41" s="710"/>
      <c r="BL41" s="223"/>
      <c r="BM41" s="657" t="s">
        <v>351</v>
      </c>
      <c r="BN41" s="657"/>
      <c r="BO41" s="657"/>
      <c r="BP41" s="657"/>
      <c r="BQ41" s="657"/>
      <c r="BR41" s="657"/>
      <c r="BS41" s="657"/>
      <c r="BT41" s="657"/>
      <c r="BU41" s="658"/>
      <c r="BV41" s="659" t="s">
        <v>234</v>
      </c>
      <c r="BW41" s="660"/>
      <c r="BX41" s="660"/>
      <c r="BY41" s="660"/>
      <c r="BZ41" s="660"/>
      <c r="CA41" s="660"/>
      <c r="CB41" s="669"/>
      <c r="CD41" s="656" t="s">
        <v>352</v>
      </c>
      <c r="CE41" s="657"/>
      <c r="CF41" s="657"/>
      <c r="CG41" s="657"/>
      <c r="CH41" s="657"/>
      <c r="CI41" s="657"/>
      <c r="CJ41" s="657"/>
      <c r="CK41" s="657"/>
      <c r="CL41" s="657"/>
      <c r="CM41" s="657"/>
      <c r="CN41" s="657"/>
      <c r="CO41" s="657"/>
      <c r="CP41" s="657"/>
      <c r="CQ41" s="658"/>
      <c r="CR41" s="659" t="s">
        <v>234</v>
      </c>
      <c r="CS41" s="689"/>
      <c r="CT41" s="689"/>
      <c r="CU41" s="689"/>
      <c r="CV41" s="689"/>
      <c r="CW41" s="689"/>
      <c r="CX41" s="689"/>
      <c r="CY41" s="690"/>
      <c r="CZ41" s="664" t="s">
        <v>129</v>
      </c>
      <c r="DA41" s="691"/>
      <c r="DB41" s="691"/>
      <c r="DC41" s="694"/>
      <c r="DD41" s="668" t="s">
        <v>129</v>
      </c>
      <c r="DE41" s="689"/>
      <c r="DF41" s="689"/>
      <c r="DG41" s="689"/>
      <c r="DH41" s="689"/>
      <c r="DI41" s="689"/>
      <c r="DJ41" s="689"/>
      <c r="DK41" s="690"/>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AQ42" s="741" t="s">
        <v>353</v>
      </c>
      <c r="AR42" s="742"/>
      <c r="AS42" s="742"/>
      <c r="AT42" s="742"/>
      <c r="AU42" s="742"/>
      <c r="AV42" s="742"/>
      <c r="AW42" s="742"/>
      <c r="AX42" s="742"/>
      <c r="AY42" s="743"/>
      <c r="AZ42" s="734">
        <v>825954</v>
      </c>
      <c r="BA42" s="735"/>
      <c r="BB42" s="735"/>
      <c r="BC42" s="735"/>
      <c r="BD42" s="718"/>
      <c r="BE42" s="718"/>
      <c r="BF42" s="720"/>
      <c r="BG42" s="711"/>
      <c r="BH42" s="712"/>
      <c r="BI42" s="712"/>
      <c r="BJ42" s="712"/>
      <c r="BK42" s="712"/>
      <c r="BL42" s="224"/>
      <c r="BM42" s="681" t="s">
        <v>354</v>
      </c>
      <c r="BN42" s="681"/>
      <c r="BO42" s="681"/>
      <c r="BP42" s="681"/>
      <c r="BQ42" s="681"/>
      <c r="BR42" s="681"/>
      <c r="BS42" s="681"/>
      <c r="BT42" s="681"/>
      <c r="BU42" s="682"/>
      <c r="BV42" s="734">
        <v>369</v>
      </c>
      <c r="BW42" s="735"/>
      <c r="BX42" s="735"/>
      <c r="BY42" s="735"/>
      <c r="BZ42" s="735"/>
      <c r="CA42" s="735"/>
      <c r="CB42" s="744"/>
      <c r="CD42" s="656" t="s">
        <v>355</v>
      </c>
      <c r="CE42" s="657"/>
      <c r="CF42" s="657"/>
      <c r="CG42" s="657"/>
      <c r="CH42" s="657"/>
      <c r="CI42" s="657"/>
      <c r="CJ42" s="657"/>
      <c r="CK42" s="657"/>
      <c r="CL42" s="657"/>
      <c r="CM42" s="657"/>
      <c r="CN42" s="657"/>
      <c r="CO42" s="657"/>
      <c r="CP42" s="657"/>
      <c r="CQ42" s="658"/>
      <c r="CR42" s="659">
        <v>658950</v>
      </c>
      <c r="CS42" s="689"/>
      <c r="CT42" s="689"/>
      <c r="CU42" s="689"/>
      <c r="CV42" s="689"/>
      <c r="CW42" s="689"/>
      <c r="CX42" s="689"/>
      <c r="CY42" s="690"/>
      <c r="CZ42" s="664">
        <v>5.2</v>
      </c>
      <c r="DA42" s="691"/>
      <c r="DB42" s="691"/>
      <c r="DC42" s="694"/>
      <c r="DD42" s="668">
        <v>275108</v>
      </c>
      <c r="DE42" s="689"/>
      <c r="DF42" s="689"/>
      <c r="DG42" s="689"/>
      <c r="DH42" s="689"/>
      <c r="DI42" s="689"/>
      <c r="DJ42" s="689"/>
      <c r="DK42" s="690"/>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214" t="s">
        <v>356</v>
      </c>
      <c r="CD43" s="656" t="s">
        <v>357</v>
      </c>
      <c r="CE43" s="657"/>
      <c r="CF43" s="657"/>
      <c r="CG43" s="657"/>
      <c r="CH43" s="657"/>
      <c r="CI43" s="657"/>
      <c r="CJ43" s="657"/>
      <c r="CK43" s="657"/>
      <c r="CL43" s="657"/>
      <c r="CM43" s="657"/>
      <c r="CN43" s="657"/>
      <c r="CO43" s="657"/>
      <c r="CP43" s="657"/>
      <c r="CQ43" s="658"/>
      <c r="CR43" s="659" t="s">
        <v>129</v>
      </c>
      <c r="CS43" s="689"/>
      <c r="CT43" s="689"/>
      <c r="CU43" s="689"/>
      <c r="CV43" s="689"/>
      <c r="CW43" s="689"/>
      <c r="CX43" s="689"/>
      <c r="CY43" s="690"/>
      <c r="CZ43" s="664" t="s">
        <v>129</v>
      </c>
      <c r="DA43" s="691"/>
      <c r="DB43" s="691"/>
      <c r="DC43" s="694"/>
      <c r="DD43" s="668" t="s">
        <v>234</v>
      </c>
      <c r="DE43" s="689"/>
      <c r="DF43" s="689"/>
      <c r="DG43" s="689"/>
      <c r="DH43" s="689"/>
      <c r="DI43" s="689"/>
      <c r="DJ43" s="689"/>
      <c r="DK43" s="690"/>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305</v>
      </c>
      <c r="CE44" s="698"/>
      <c r="CF44" s="656" t="s">
        <v>359</v>
      </c>
      <c r="CG44" s="657"/>
      <c r="CH44" s="657"/>
      <c r="CI44" s="657"/>
      <c r="CJ44" s="657"/>
      <c r="CK44" s="657"/>
      <c r="CL44" s="657"/>
      <c r="CM44" s="657"/>
      <c r="CN44" s="657"/>
      <c r="CO44" s="657"/>
      <c r="CP44" s="657"/>
      <c r="CQ44" s="658"/>
      <c r="CR44" s="659">
        <v>658950</v>
      </c>
      <c r="CS44" s="660"/>
      <c r="CT44" s="660"/>
      <c r="CU44" s="660"/>
      <c r="CV44" s="660"/>
      <c r="CW44" s="660"/>
      <c r="CX44" s="660"/>
      <c r="CY44" s="661"/>
      <c r="CZ44" s="664">
        <v>5.2</v>
      </c>
      <c r="DA44" s="665"/>
      <c r="DB44" s="665"/>
      <c r="DC44" s="671"/>
      <c r="DD44" s="668">
        <v>275108</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361</v>
      </c>
      <c r="CG45" s="657"/>
      <c r="CH45" s="657"/>
      <c r="CI45" s="657"/>
      <c r="CJ45" s="657"/>
      <c r="CK45" s="657"/>
      <c r="CL45" s="657"/>
      <c r="CM45" s="657"/>
      <c r="CN45" s="657"/>
      <c r="CO45" s="657"/>
      <c r="CP45" s="657"/>
      <c r="CQ45" s="658"/>
      <c r="CR45" s="659">
        <v>367261</v>
      </c>
      <c r="CS45" s="689"/>
      <c r="CT45" s="689"/>
      <c r="CU45" s="689"/>
      <c r="CV45" s="689"/>
      <c r="CW45" s="689"/>
      <c r="CX45" s="689"/>
      <c r="CY45" s="690"/>
      <c r="CZ45" s="664">
        <v>2.9</v>
      </c>
      <c r="DA45" s="691"/>
      <c r="DB45" s="691"/>
      <c r="DC45" s="694"/>
      <c r="DD45" s="668">
        <v>68527</v>
      </c>
      <c r="DE45" s="689"/>
      <c r="DF45" s="689"/>
      <c r="DG45" s="689"/>
      <c r="DH45" s="689"/>
      <c r="DI45" s="689"/>
      <c r="DJ45" s="689"/>
      <c r="DK45" s="690"/>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25"/>
      <c r="CD46" s="699"/>
      <c r="CE46" s="700"/>
      <c r="CF46" s="656" t="s">
        <v>362</v>
      </c>
      <c r="CG46" s="657"/>
      <c r="CH46" s="657"/>
      <c r="CI46" s="657"/>
      <c r="CJ46" s="657"/>
      <c r="CK46" s="657"/>
      <c r="CL46" s="657"/>
      <c r="CM46" s="657"/>
      <c r="CN46" s="657"/>
      <c r="CO46" s="657"/>
      <c r="CP46" s="657"/>
      <c r="CQ46" s="658"/>
      <c r="CR46" s="659">
        <v>271453</v>
      </c>
      <c r="CS46" s="660"/>
      <c r="CT46" s="660"/>
      <c r="CU46" s="660"/>
      <c r="CV46" s="660"/>
      <c r="CW46" s="660"/>
      <c r="CX46" s="660"/>
      <c r="CY46" s="661"/>
      <c r="CZ46" s="664">
        <v>2.1</v>
      </c>
      <c r="DA46" s="665"/>
      <c r="DB46" s="665"/>
      <c r="DC46" s="671"/>
      <c r="DD46" s="668">
        <v>205545</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25"/>
      <c r="CD47" s="699"/>
      <c r="CE47" s="700"/>
      <c r="CF47" s="656" t="s">
        <v>363</v>
      </c>
      <c r="CG47" s="657"/>
      <c r="CH47" s="657"/>
      <c r="CI47" s="657"/>
      <c r="CJ47" s="657"/>
      <c r="CK47" s="657"/>
      <c r="CL47" s="657"/>
      <c r="CM47" s="657"/>
      <c r="CN47" s="657"/>
      <c r="CO47" s="657"/>
      <c r="CP47" s="657"/>
      <c r="CQ47" s="658"/>
      <c r="CR47" s="659" t="s">
        <v>234</v>
      </c>
      <c r="CS47" s="689"/>
      <c r="CT47" s="689"/>
      <c r="CU47" s="689"/>
      <c r="CV47" s="689"/>
      <c r="CW47" s="689"/>
      <c r="CX47" s="689"/>
      <c r="CY47" s="690"/>
      <c r="CZ47" s="664" t="s">
        <v>129</v>
      </c>
      <c r="DA47" s="691"/>
      <c r="DB47" s="691"/>
      <c r="DC47" s="694"/>
      <c r="DD47" s="668" t="s">
        <v>129</v>
      </c>
      <c r="DE47" s="689"/>
      <c r="DF47" s="689"/>
      <c r="DG47" s="689"/>
      <c r="DH47" s="689"/>
      <c r="DI47" s="689"/>
      <c r="DJ47" s="689"/>
      <c r="DK47" s="690"/>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25"/>
      <c r="CD48" s="701"/>
      <c r="CE48" s="702"/>
      <c r="CF48" s="656" t="s">
        <v>364</v>
      </c>
      <c r="CG48" s="657"/>
      <c r="CH48" s="657"/>
      <c r="CI48" s="657"/>
      <c r="CJ48" s="657"/>
      <c r="CK48" s="657"/>
      <c r="CL48" s="657"/>
      <c r="CM48" s="657"/>
      <c r="CN48" s="657"/>
      <c r="CO48" s="657"/>
      <c r="CP48" s="657"/>
      <c r="CQ48" s="658"/>
      <c r="CR48" s="659" t="s">
        <v>129</v>
      </c>
      <c r="CS48" s="660"/>
      <c r="CT48" s="660"/>
      <c r="CU48" s="660"/>
      <c r="CV48" s="660"/>
      <c r="CW48" s="660"/>
      <c r="CX48" s="660"/>
      <c r="CY48" s="661"/>
      <c r="CZ48" s="664" t="s">
        <v>129</v>
      </c>
      <c r="DA48" s="665"/>
      <c r="DB48" s="665"/>
      <c r="DC48" s="671"/>
      <c r="DD48" s="668" t="s">
        <v>129</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25"/>
      <c r="CD49" s="680" t="s">
        <v>365</v>
      </c>
      <c r="CE49" s="681"/>
      <c r="CF49" s="681"/>
      <c r="CG49" s="681"/>
      <c r="CH49" s="681"/>
      <c r="CI49" s="681"/>
      <c r="CJ49" s="681"/>
      <c r="CK49" s="681"/>
      <c r="CL49" s="681"/>
      <c r="CM49" s="681"/>
      <c r="CN49" s="681"/>
      <c r="CO49" s="681"/>
      <c r="CP49" s="681"/>
      <c r="CQ49" s="682"/>
      <c r="CR49" s="734">
        <v>12703669</v>
      </c>
      <c r="CS49" s="718"/>
      <c r="CT49" s="718"/>
      <c r="CU49" s="718"/>
      <c r="CV49" s="718"/>
      <c r="CW49" s="718"/>
      <c r="CX49" s="718"/>
      <c r="CY49" s="747"/>
      <c r="CZ49" s="739">
        <v>100</v>
      </c>
      <c r="DA49" s="748"/>
      <c r="DB49" s="748"/>
      <c r="DC49" s="749"/>
      <c r="DD49" s="750">
        <v>8524433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6S/G47NzJWxUkezt5rfEsEz7vfA9lz268EySCStcyivpDfgQf+2YUJ7MFQ3tJOl6niTLg/5XH7I5BuOy6l3MpQ==" saltValue="lTcSlYiBIlFojCbJ7xdZ8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367</v>
      </c>
      <c r="DK2" s="759"/>
      <c r="DL2" s="759"/>
      <c r="DM2" s="759"/>
      <c r="DN2" s="759"/>
      <c r="DO2" s="760"/>
      <c r="DP2" s="228"/>
      <c r="DQ2" s="758" t="s">
        <v>368</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371</v>
      </c>
      <c r="B5" s="764"/>
      <c r="C5" s="764"/>
      <c r="D5" s="764"/>
      <c r="E5" s="764"/>
      <c r="F5" s="764"/>
      <c r="G5" s="764"/>
      <c r="H5" s="764"/>
      <c r="I5" s="764"/>
      <c r="J5" s="764"/>
      <c r="K5" s="764"/>
      <c r="L5" s="764"/>
      <c r="M5" s="764"/>
      <c r="N5" s="764"/>
      <c r="O5" s="764"/>
      <c r="P5" s="765"/>
      <c r="Q5" s="769" t="s">
        <v>372</v>
      </c>
      <c r="R5" s="770"/>
      <c r="S5" s="770"/>
      <c r="T5" s="770"/>
      <c r="U5" s="771"/>
      <c r="V5" s="769" t="s">
        <v>373</v>
      </c>
      <c r="W5" s="770"/>
      <c r="X5" s="770"/>
      <c r="Y5" s="770"/>
      <c r="Z5" s="771"/>
      <c r="AA5" s="769" t="s">
        <v>374</v>
      </c>
      <c r="AB5" s="770"/>
      <c r="AC5" s="770"/>
      <c r="AD5" s="770"/>
      <c r="AE5" s="770"/>
      <c r="AF5" s="775" t="s">
        <v>375</v>
      </c>
      <c r="AG5" s="770"/>
      <c r="AH5" s="770"/>
      <c r="AI5" s="770"/>
      <c r="AJ5" s="776"/>
      <c r="AK5" s="770" t="s">
        <v>376</v>
      </c>
      <c r="AL5" s="770"/>
      <c r="AM5" s="770"/>
      <c r="AN5" s="770"/>
      <c r="AO5" s="771"/>
      <c r="AP5" s="769" t="s">
        <v>377</v>
      </c>
      <c r="AQ5" s="770"/>
      <c r="AR5" s="770"/>
      <c r="AS5" s="770"/>
      <c r="AT5" s="771"/>
      <c r="AU5" s="769" t="s">
        <v>378</v>
      </c>
      <c r="AV5" s="770"/>
      <c r="AW5" s="770"/>
      <c r="AX5" s="770"/>
      <c r="AY5" s="776"/>
      <c r="AZ5" s="232"/>
      <c r="BA5" s="232"/>
      <c r="BB5" s="232"/>
      <c r="BC5" s="232"/>
      <c r="BD5" s="232"/>
      <c r="BE5" s="233"/>
      <c r="BF5" s="233"/>
      <c r="BG5" s="233"/>
      <c r="BH5" s="233"/>
      <c r="BI5" s="233"/>
      <c r="BJ5" s="233"/>
      <c r="BK5" s="233"/>
      <c r="BL5" s="233"/>
      <c r="BM5" s="233"/>
      <c r="BN5" s="233"/>
      <c r="BO5" s="233"/>
      <c r="BP5" s="233"/>
      <c r="BQ5" s="763" t="s">
        <v>379</v>
      </c>
      <c r="BR5" s="764"/>
      <c r="BS5" s="764"/>
      <c r="BT5" s="764"/>
      <c r="BU5" s="764"/>
      <c r="BV5" s="764"/>
      <c r="BW5" s="764"/>
      <c r="BX5" s="764"/>
      <c r="BY5" s="764"/>
      <c r="BZ5" s="764"/>
      <c r="CA5" s="764"/>
      <c r="CB5" s="764"/>
      <c r="CC5" s="764"/>
      <c r="CD5" s="764"/>
      <c r="CE5" s="764"/>
      <c r="CF5" s="764"/>
      <c r="CG5" s="765"/>
      <c r="CH5" s="769" t="s">
        <v>380</v>
      </c>
      <c r="CI5" s="770"/>
      <c r="CJ5" s="770"/>
      <c r="CK5" s="770"/>
      <c r="CL5" s="771"/>
      <c r="CM5" s="769" t="s">
        <v>381</v>
      </c>
      <c r="CN5" s="770"/>
      <c r="CO5" s="770"/>
      <c r="CP5" s="770"/>
      <c r="CQ5" s="771"/>
      <c r="CR5" s="769" t="s">
        <v>382</v>
      </c>
      <c r="CS5" s="770"/>
      <c r="CT5" s="770"/>
      <c r="CU5" s="770"/>
      <c r="CV5" s="771"/>
      <c r="CW5" s="769" t="s">
        <v>383</v>
      </c>
      <c r="CX5" s="770"/>
      <c r="CY5" s="770"/>
      <c r="CZ5" s="770"/>
      <c r="DA5" s="771"/>
      <c r="DB5" s="769" t="s">
        <v>384</v>
      </c>
      <c r="DC5" s="770"/>
      <c r="DD5" s="770"/>
      <c r="DE5" s="770"/>
      <c r="DF5" s="771"/>
      <c r="DG5" s="799" t="s">
        <v>385</v>
      </c>
      <c r="DH5" s="800"/>
      <c r="DI5" s="800"/>
      <c r="DJ5" s="800"/>
      <c r="DK5" s="801"/>
      <c r="DL5" s="799" t="s">
        <v>386</v>
      </c>
      <c r="DM5" s="800"/>
      <c r="DN5" s="800"/>
      <c r="DO5" s="800"/>
      <c r="DP5" s="801"/>
      <c r="DQ5" s="769" t="s">
        <v>387</v>
      </c>
      <c r="DR5" s="770"/>
      <c r="DS5" s="770"/>
      <c r="DT5" s="770"/>
      <c r="DU5" s="771"/>
      <c r="DV5" s="769" t="s">
        <v>378</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388</v>
      </c>
      <c r="C7" s="786"/>
      <c r="D7" s="786"/>
      <c r="E7" s="786"/>
      <c r="F7" s="786"/>
      <c r="G7" s="786"/>
      <c r="H7" s="786"/>
      <c r="I7" s="786"/>
      <c r="J7" s="786"/>
      <c r="K7" s="786"/>
      <c r="L7" s="786"/>
      <c r="M7" s="786"/>
      <c r="N7" s="786"/>
      <c r="O7" s="786"/>
      <c r="P7" s="787"/>
      <c r="Q7" s="788">
        <v>13028</v>
      </c>
      <c r="R7" s="789"/>
      <c r="S7" s="789"/>
      <c r="T7" s="789"/>
      <c r="U7" s="789"/>
      <c r="V7" s="789">
        <v>12696</v>
      </c>
      <c r="W7" s="789"/>
      <c r="X7" s="789"/>
      <c r="Y7" s="789"/>
      <c r="Z7" s="789"/>
      <c r="AA7" s="789">
        <v>332</v>
      </c>
      <c r="AB7" s="789"/>
      <c r="AC7" s="789"/>
      <c r="AD7" s="789"/>
      <c r="AE7" s="790"/>
      <c r="AF7" s="791">
        <v>296</v>
      </c>
      <c r="AG7" s="792"/>
      <c r="AH7" s="792"/>
      <c r="AI7" s="792"/>
      <c r="AJ7" s="793"/>
      <c r="AK7" s="794">
        <v>351</v>
      </c>
      <c r="AL7" s="795"/>
      <c r="AM7" s="795"/>
      <c r="AN7" s="795"/>
      <c r="AO7" s="795"/>
      <c r="AP7" s="795">
        <v>11854</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t="s">
        <v>389</v>
      </c>
      <c r="C8" s="817"/>
      <c r="D8" s="817"/>
      <c r="E8" s="817"/>
      <c r="F8" s="817"/>
      <c r="G8" s="817"/>
      <c r="H8" s="817"/>
      <c r="I8" s="817"/>
      <c r="J8" s="817"/>
      <c r="K8" s="817"/>
      <c r="L8" s="817"/>
      <c r="M8" s="817"/>
      <c r="N8" s="817"/>
      <c r="O8" s="817"/>
      <c r="P8" s="818"/>
      <c r="Q8" s="819">
        <v>14</v>
      </c>
      <c r="R8" s="820"/>
      <c r="S8" s="820"/>
      <c r="T8" s="820"/>
      <c r="U8" s="820"/>
      <c r="V8" s="820">
        <v>13</v>
      </c>
      <c r="W8" s="820"/>
      <c r="X8" s="820"/>
      <c r="Y8" s="820"/>
      <c r="Z8" s="820"/>
      <c r="AA8" s="820">
        <v>1</v>
      </c>
      <c r="AB8" s="820"/>
      <c r="AC8" s="820"/>
      <c r="AD8" s="820"/>
      <c r="AE8" s="821"/>
      <c r="AF8" s="822">
        <v>1</v>
      </c>
      <c r="AG8" s="823"/>
      <c r="AH8" s="823"/>
      <c r="AI8" s="823"/>
      <c r="AJ8" s="824"/>
      <c r="AK8" s="805" t="s">
        <v>514</v>
      </c>
      <c r="AL8" s="806"/>
      <c r="AM8" s="806"/>
      <c r="AN8" s="806"/>
      <c r="AO8" s="806"/>
      <c r="AP8" s="806" t="s">
        <v>514</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391</v>
      </c>
      <c r="B23" s="825" t="s">
        <v>392</v>
      </c>
      <c r="C23" s="826"/>
      <c r="D23" s="826"/>
      <c r="E23" s="826"/>
      <c r="F23" s="826"/>
      <c r="G23" s="826"/>
      <c r="H23" s="826"/>
      <c r="I23" s="826"/>
      <c r="J23" s="826"/>
      <c r="K23" s="826"/>
      <c r="L23" s="826"/>
      <c r="M23" s="826"/>
      <c r="N23" s="826"/>
      <c r="O23" s="826"/>
      <c r="P23" s="827"/>
      <c r="Q23" s="828">
        <v>13037</v>
      </c>
      <c r="R23" s="829"/>
      <c r="S23" s="829"/>
      <c r="T23" s="829"/>
      <c r="U23" s="829"/>
      <c r="V23" s="829">
        <v>12704</v>
      </c>
      <c r="W23" s="829"/>
      <c r="X23" s="829"/>
      <c r="Y23" s="829"/>
      <c r="Z23" s="829"/>
      <c r="AA23" s="829">
        <v>334</v>
      </c>
      <c r="AB23" s="829"/>
      <c r="AC23" s="829"/>
      <c r="AD23" s="829"/>
      <c r="AE23" s="830"/>
      <c r="AF23" s="831">
        <v>298</v>
      </c>
      <c r="AG23" s="829"/>
      <c r="AH23" s="829"/>
      <c r="AI23" s="829"/>
      <c r="AJ23" s="832"/>
      <c r="AK23" s="833"/>
      <c r="AL23" s="834"/>
      <c r="AM23" s="834"/>
      <c r="AN23" s="834"/>
      <c r="AO23" s="834"/>
      <c r="AP23" s="829"/>
      <c r="AQ23" s="829"/>
      <c r="AR23" s="829"/>
      <c r="AS23" s="829"/>
      <c r="AT23" s="829"/>
      <c r="AU23" s="845"/>
      <c r="AV23" s="845"/>
      <c r="AW23" s="845"/>
      <c r="AX23" s="845"/>
      <c r="AY23" s="846"/>
      <c r="AZ23" s="847" t="s">
        <v>129</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393</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371</v>
      </c>
      <c r="B26" s="764"/>
      <c r="C26" s="764"/>
      <c r="D26" s="764"/>
      <c r="E26" s="764"/>
      <c r="F26" s="764"/>
      <c r="G26" s="764"/>
      <c r="H26" s="764"/>
      <c r="I26" s="764"/>
      <c r="J26" s="764"/>
      <c r="K26" s="764"/>
      <c r="L26" s="764"/>
      <c r="M26" s="764"/>
      <c r="N26" s="764"/>
      <c r="O26" s="764"/>
      <c r="P26" s="765"/>
      <c r="Q26" s="769" t="s">
        <v>395</v>
      </c>
      <c r="R26" s="770"/>
      <c r="S26" s="770"/>
      <c r="T26" s="770"/>
      <c r="U26" s="771"/>
      <c r="V26" s="769" t="s">
        <v>396</v>
      </c>
      <c r="W26" s="770"/>
      <c r="X26" s="770"/>
      <c r="Y26" s="770"/>
      <c r="Z26" s="771"/>
      <c r="AA26" s="769" t="s">
        <v>397</v>
      </c>
      <c r="AB26" s="770"/>
      <c r="AC26" s="770"/>
      <c r="AD26" s="770"/>
      <c r="AE26" s="770"/>
      <c r="AF26" s="850" t="s">
        <v>398</v>
      </c>
      <c r="AG26" s="851"/>
      <c r="AH26" s="851"/>
      <c r="AI26" s="851"/>
      <c r="AJ26" s="852"/>
      <c r="AK26" s="770" t="s">
        <v>399</v>
      </c>
      <c r="AL26" s="770"/>
      <c r="AM26" s="770"/>
      <c r="AN26" s="770"/>
      <c r="AO26" s="771"/>
      <c r="AP26" s="769" t="s">
        <v>400</v>
      </c>
      <c r="AQ26" s="770"/>
      <c r="AR26" s="770"/>
      <c r="AS26" s="770"/>
      <c r="AT26" s="771"/>
      <c r="AU26" s="769" t="s">
        <v>401</v>
      </c>
      <c r="AV26" s="770"/>
      <c r="AW26" s="770"/>
      <c r="AX26" s="770"/>
      <c r="AY26" s="771"/>
      <c r="AZ26" s="769" t="s">
        <v>402</v>
      </c>
      <c r="BA26" s="770"/>
      <c r="BB26" s="770"/>
      <c r="BC26" s="770"/>
      <c r="BD26" s="771"/>
      <c r="BE26" s="769" t="s">
        <v>378</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403</v>
      </c>
      <c r="C28" s="786"/>
      <c r="D28" s="786"/>
      <c r="E28" s="786"/>
      <c r="F28" s="786"/>
      <c r="G28" s="786"/>
      <c r="H28" s="786"/>
      <c r="I28" s="786"/>
      <c r="J28" s="786"/>
      <c r="K28" s="786"/>
      <c r="L28" s="786"/>
      <c r="M28" s="786"/>
      <c r="N28" s="786"/>
      <c r="O28" s="786"/>
      <c r="P28" s="787"/>
      <c r="Q28" s="858">
        <v>3210</v>
      </c>
      <c r="R28" s="859"/>
      <c r="S28" s="859"/>
      <c r="T28" s="859"/>
      <c r="U28" s="859"/>
      <c r="V28" s="859">
        <v>3197</v>
      </c>
      <c r="W28" s="859"/>
      <c r="X28" s="859"/>
      <c r="Y28" s="859"/>
      <c r="Z28" s="859"/>
      <c r="AA28" s="859">
        <v>13</v>
      </c>
      <c r="AB28" s="859"/>
      <c r="AC28" s="859"/>
      <c r="AD28" s="859"/>
      <c r="AE28" s="860"/>
      <c r="AF28" s="861">
        <v>13</v>
      </c>
      <c r="AG28" s="859"/>
      <c r="AH28" s="859"/>
      <c r="AI28" s="859"/>
      <c r="AJ28" s="862"/>
      <c r="AK28" s="863">
        <v>259</v>
      </c>
      <c r="AL28" s="864"/>
      <c r="AM28" s="864"/>
      <c r="AN28" s="864"/>
      <c r="AO28" s="864"/>
      <c r="AP28" s="864" t="s">
        <v>514</v>
      </c>
      <c r="AQ28" s="864"/>
      <c r="AR28" s="864"/>
      <c r="AS28" s="864"/>
      <c r="AT28" s="864"/>
      <c r="AU28" s="864" t="s">
        <v>514</v>
      </c>
      <c r="AV28" s="864"/>
      <c r="AW28" s="864"/>
      <c r="AX28" s="864"/>
      <c r="AY28" s="864"/>
      <c r="AZ28" s="865" t="s">
        <v>514</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404</v>
      </c>
      <c r="C29" s="817"/>
      <c r="D29" s="817"/>
      <c r="E29" s="817"/>
      <c r="F29" s="817"/>
      <c r="G29" s="817"/>
      <c r="H29" s="817"/>
      <c r="I29" s="817"/>
      <c r="J29" s="817"/>
      <c r="K29" s="817"/>
      <c r="L29" s="817"/>
      <c r="M29" s="817"/>
      <c r="N29" s="817"/>
      <c r="O29" s="817"/>
      <c r="P29" s="818"/>
      <c r="Q29" s="819">
        <v>2611</v>
      </c>
      <c r="R29" s="820"/>
      <c r="S29" s="820"/>
      <c r="T29" s="820"/>
      <c r="U29" s="820"/>
      <c r="V29" s="820">
        <v>2546</v>
      </c>
      <c r="W29" s="820"/>
      <c r="X29" s="820"/>
      <c r="Y29" s="820"/>
      <c r="Z29" s="820"/>
      <c r="AA29" s="820">
        <v>65</v>
      </c>
      <c r="AB29" s="820"/>
      <c r="AC29" s="820"/>
      <c r="AD29" s="820"/>
      <c r="AE29" s="821"/>
      <c r="AF29" s="822">
        <v>65</v>
      </c>
      <c r="AG29" s="823"/>
      <c r="AH29" s="823"/>
      <c r="AI29" s="823"/>
      <c r="AJ29" s="824"/>
      <c r="AK29" s="870">
        <v>384</v>
      </c>
      <c r="AL29" s="866"/>
      <c r="AM29" s="866"/>
      <c r="AN29" s="866"/>
      <c r="AO29" s="866"/>
      <c r="AP29" s="866" t="s">
        <v>514</v>
      </c>
      <c r="AQ29" s="866"/>
      <c r="AR29" s="866"/>
      <c r="AS29" s="866"/>
      <c r="AT29" s="866"/>
      <c r="AU29" s="866" t="s">
        <v>514</v>
      </c>
      <c r="AV29" s="866"/>
      <c r="AW29" s="866"/>
      <c r="AX29" s="866"/>
      <c r="AY29" s="866"/>
      <c r="AZ29" s="867" t="s">
        <v>514</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405</v>
      </c>
      <c r="C30" s="817"/>
      <c r="D30" s="817"/>
      <c r="E30" s="817"/>
      <c r="F30" s="817"/>
      <c r="G30" s="817"/>
      <c r="H30" s="817"/>
      <c r="I30" s="817"/>
      <c r="J30" s="817"/>
      <c r="K30" s="817"/>
      <c r="L30" s="817"/>
      <c r="M30" s="817"/>
      <c r="N30" s="817"/>
      <c r="O30" s="817"/>
      <c r="P30" s="818"/>
      <c r="Q30" s="819">
        <v>543</v>
      </c>
      <c r="R30" s="820"/>
      <c r="S30" s="820"/>
      <c r="T30" s="820"/>
      <c r="U30" s="820"/>
      <c r="V30" s="820">
        <v>531</v>
      </c>
      <c r="W30" s="820"/>
      <c r="X30" s="820"/>
      <c r="Y30" s="820"/>
      <c r="Z30" s="820"/>
      <c r="AA30" s="820">
        <v>12</v>
      </c>
      <c r="AB30" s="820"/>
      <c r="AC30" s="820"/>
      <c r="AD30" s="820"/>
      <c r="AE30" s="821"/>
      <c r="AF30" s="822">
        <v>12</v>
      </c>
      <c r="AG30" s="823"/>
      <c r="AH30" s="823"/>
      <c r="AI30" s="823"/>
      <c r="AJ30" s="824"/>
      <c r="AK30" s="870">
        <v>102</v>
      </c>
      <c r="AL30" s="866"/>
      <c r="AM30" s="866"/>
      <c r="AN30" s="866"/>
      <c r="AO30" s="866"/>
      <c r="AP30" s="866" t="s">
        <v>514</v>
      </c>
      <c r="AQ30" s="866"/>
      <c r="AR30" s="866"/>
      <c r="AS30" s="866"/>
      <c r="AT30" s="866"/>
      <c r="AU30" s="866" t="s">
        <v>514</v>
      </c>
      <c r="AV30" s="866"/>
      <c r="AW30" s="866"/>
      <c r="AX30" s="866"/>
      <c r="AY30" s="866"/>
      <c r="AZ30" s="867" t="s">
        <v>514</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406</v>
      </c>
      <c r="C31" s="817"/>
      <c r="D31" s="817"/>
      <c r="E31" s="817"/>
      <c r="F31" s="817"/>
      <c r="G31" s="817"/>
      <c r="H31" s="817"/>
      <c r="I31" s="817"/>
      <c r="J31" s="817"/>
      <c r="K31" s="817"/>
      <c r="L31" s="817"/>
      <c r="M31" s="817"/>
      <c r="N31" s="817"/>
      <c r="O31" s="817"/>
      <c r="P31" s="818"/>
      <c r="Q31" s="819">
        <v>538</v>
      </c>
      <c r="R31" s="820"/>
      <c r="S31" s="820"/>
      <c r="T31" s="820"/>
      <c r="U31" s="820"/>
      <c r="V31" s="820">
        <v>499</v>
      </c>
      <c r="W31" s="820"/>
      <c r="X31" s="820"/>
      <c r="Y31" s="820"/>
      <c r="Z31" s="820"/>
      <c r="AA31" s="820">
        <v>39</v>
      </c>
      <c r="AB31" s="820"/>
      <c r="AC31" s="820"/>
      <c r="AD31" s="820"/>
      <c r="AE31" s="821"/>
      <c r="AF31" s="822">
        <v>742</v>
      </c>
      <c r="AG31" s="823"/>
      <c r="AH31" s="823"/>
      <c r="AI31" s="823"/>
      <c r="AJ31" s="824"/>
      <c r="AK31" s="870">
        <v>3</v>
      </c>
      <c r="AL31" s="866"/>
      <c r="AM31" s="866"/>
      <c r="AN31" s="866"/>
      <c r="AO31" s="866"/>
      <c r="AP31" s="866">
        <v>792</v>
      </c>
      <c r="AQ31" s="866"/>
      <c r="AR31" s="866"/>
      <c r="AS31" s="866"/>
      <c r="AT31" s="866"/>
      <c r="AU31" s="866" t="s">
        <v>514</v>
      </c>
      <c r="AV31" s="866"/>
      <c r="AW31" s="866"/>
      <c r="AX31" s="866"/>
      <c r="AY31" s="866"/>
      <c r="AZ31" s="867" t="s">
        <v>514</v>
      </c>
      <c r="BA31" s="867"/>
      <c r="BB31" s="867"/>
      <c r="BC31" s="867"/>
      <c r="BD31" s="867"/>
      <c r="BE31" s="868" t="s">
        <v>407</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408</v>
      </c>
      <c r="C32" s="817"/>
      <c r="D32" s="817"/>
      <c r="E32" s="817"/>
      <c r="F32" s="817"/>
      <c r="G32" s="817"/>
      <c r="H32" s="817"/>
      <c r="I32" s="817"/>
      <c r="J32" s="817"/>
      <c r="K32" s="817"/>
      <c r="L32" s="817"/>
      <c r="M32" s="817"/>
      <c r="N32" s="817"/>
      <c r="O32" s="817"/>
      <c r="P32" s="818"/>
      <c r="Q32" s="819">
        <v>1126</v>
      </c>
      <c r="R32" s="820"/>
      <c r="S32" s="820"/>
      <c r="T32" s="820"/>
      <c r="U32" s="820"/>
      <c r="V32" s="820">
        <v>1152</v>
      </c>
      <c r="W32" s="820"/>
      <c r="X32" s="820"/>
      <c r="Y32" s="820"/>
      <c r="Z32" s="820"/>
      <c r="AA32" s="820">
        <v>-26</v>
      </c>
      <c r="AB32" s="820"/>
      <c r="AC32" s="820"/>
      <c r="AD32" s="820"/>
      <c r="AE32" s="821"/>
      <c r="AF32" s="822">
        <v>447</v>
      </c>
      <c r="AG32" s="823"/>
      <c r="AH32" s="823"/>
      <c r="AI32" s="823"/>
      <c r="AJ32" s="824"/>
      <c r="AK32" s="870">
        <v>434</v>
      </c>
      <c r="AL32" s="866"/>
      <c r="AM32" s="866"/>
      <c r="AN32" s="866"/>
      <c r="AO32" s="866"/>
      <c r="AP32" s="866">
        <v>8120</v>
      </c>
      <c r="AQ32" s="866"/>
      <c r="AR32" s="866"/>
      <c r="AS32" s="866"/>
      <c r="AT32" s="866"/>
      <c r="AU32" s="866">
        <v>1900</v>
      </c>
      <c r="AV32" s="866"/>
      <c r="AW32" s="866"/>
      <c r="AX32" s="866"/>
      <c r="AY32" s="866"/>
      <c r="AZ32" s="867" t="s">
        <v>514</v>
      </c>
      <c r="BA32" s="867"/>
      <c r="BB32" s="867"/>
      <c r="BC32" s="867"/>
      <c r="BD32" s="867"/>
      <c r="BE32" s="868" t="s">
        <v>407</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409</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391</v>
      </c>
      <c r="B63" s="825" t="s">
        <v>410</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1278</v>
      </c>
      <c r="AG63" s="880"/>
      <c r="AH63" s="880"/>
      <c r="AI63" s="880"/>
      <c r="AJ63" s="881"/>
      <c r="AK63" s="882"/>
      <c r="AL63" s="877"/>
      <c r="AM63" s="877"/>
      <c r="AN63" s="877"/>
      <c r="AO63" s="877"/>
      <c r="AP63" s="880">
        <v>8912</v>
      </c>
      <c r="AQ63" s="880"/>
      <c r="AR63" s="880"/>
      <c r="AS63" s="880"/>
      <c r="AT63" s="880"/>
      <c r="AU63" s="880">
        <v>1900</v>
      </c>
      <c r="AV63" s="880"/>
      <c r="AW63" s="880"/>
      <c r="AX63" s="880"/>
      <c r="AY63" s="880"/>
      <c r="AZ63" s="884"/>
      <c r="BA63" s="884"/>
      <c r="BB63" s="884"/>
      <c r="BC63" s="884"/>
      <c r="BD63" s="884"/>
      <c r="BE63" s="885"/>
      <c r="BF63" s="885"/>
      <c r="BG63" s="885"/>
      <c r="BH63" s="885"/>
      <c r="BI63" s="886"/>
      <c r="BJ63" s="887" t="s">
        <v>129</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412</v>
      </c>
      <c r="B66" s="764"/>
      <c r="C66" s="764"/>
      <c r="D66" s="764"/>
      <c r="E66" s="764"/>
      <c r="F66" s="764"/>
      <c r="G66" s="764"/>
      <c r="H66" s="764"/>
      <c r="I66" s="764"/>
      <c r="J66" s="764"/>
      <c r="K66" s="764"/>
      <c r="L66" s="764"/>
      <c r="M66" s="764"/>
      <c r="N66" s="764"/>
      <c r="O66" s="764"/>
      <c r="P66" s="765"/>
      <c r="Q66" s="769" t="s">
        <v>413</v>
      </c>
      <c r="R66" s="770"/>
      <c r="S66" s="770"/>
      <c r="T66" s="770"/>
      <c r="U66" s="771"/>
      <c r="V66" s="769" t="s">
        <v>414</v>
      </c>
      <c r="W66" s="770"/>
      <c r="X66" s="770"/>
      <c r="Y66" s="770"/>
      <c r="Z66" s="771"/>
      <c r="AA66" s="769" t="s">
        <v>415</v>
      </c>
      <c r="AB66" s="770"/>
      <c r="AC66" s="770"/>
      <c r="AD66" s="770"/>
      <c r="AE66" s="771"/>
      <c r="AF66" s="890" t="s">
        <v>416</v>
      </c>
      <c r="AG66" s="851"/>
      <c r="AH66" s="851"/>
      <c r="AI66" s="851"/>
      <c r="AJ66" s="891"/>
      <c r="AK66" s="769" t="s">
        <v>417</v>
      </c>
      <c r="AL66" s="764"/>
      <c r="AM66" s="764"/>
      <c r="AN66" s="764"/>
      <c r="AO66" s="765"/>
      <c r="AP66" s="769" t="s">
        <v>418</v>
      </c>
      <c r="AQ66" s="770"/>
      <c r="AR66" s="770"/>
      <c r="AS66" s="770"/>
      <c r="AT66" s="771"/>
      <c r="AU66" s="769" t="s">
        <v>419</v>
      </c>
      <c r="AV66" s="770"/>
      <c r="AW66" s="770"/>
      <c r="AX66" s="770"/>
      <c r="AY66" s="771"/>
      <c r="AZ66" s="769" t="s">
        <v>378</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576</v>
      </c>
      <c r="C68" s="906"/>
      <c r="D68" s="906"/>
      <c r="E68" s="906"/>
      <c r="F68" s="906"/>
      <c r="G68" s="906"/>
      <c r="H68" s="906"/>
      <c r="I68" s="906"/>
      <c r="J68" s="906"/>
      <c r="K68" s="906"/>
      <c r="L68" s="906"/>
      <c r="M68" s="906"/>
      <c r="N68" s="906"/>
      <c r="O68" s="906"/>
      <c r="P68" s="907"/>
      <c r="Q68" s="908">
        <v>11899</v>
      </c>
      <c r="R68" s="902"/>
      <c r="S68" s="902"/>
      <c r="T68" s="902"/>
      <c r="U68" s="902"/>
      <c r="V68" s="902">
        <v>10876</v>
      </c>
      <c r="W68" s="902"/>
      <c r="X68" s="902"/>
      <c r="Y68" s="902"/>
      <c r="Z68" s="902"/>
      <c r="AA68" s="902">
        <v>1023</v>
      </c>
      <c r="AB68" s="902"/>
      <c r="AC68" s="902"/>
      <c r="AD68" s="902"/>
      <c r="AE68" s="902"/>
      <c r="AF68" s="902">
        <v>1023</v>
      </c>
      <c r="AG68" s="902"/>
      <c r="AH68" s="902"/>
      <c r="AI68" s="902"/>
      <c r="AJ68" s="902"/>
      <c r="AK68" s="902">
        <v>0</v>
      </c>
      <c r="AL68" s="902"/>
      <c r="AM68" s="902"/>
      <c r="AN68" s="902"/>
      <c r="AO68" s="902"/>
      <c r="AP68" s="902" t="s">
        <v>514</v>
      </c>
      <c r="AQ68" s="902"/>
      <c r="AR68" s="902"/>
      <c r="AS68" s="902"/>
      <c r="AT68" s="902"/>
      <c r="AU68" s="902" t="s">
        <v>514</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577</v>
      </c>
      <c r="C69" s="910"/>
      <c r="D69" s="910"/>
      <c r="E69" s="910"/>
      <c r="F69" s="910"/>
      <c r="G69" s="910"/>
      <c r="H69" s="910"/>
      <c r="I69" s="910"/>
      <c r="J69" s="910"/>
      <c r="K69" s="910"/>
      <c r="L69" s="910"/>
      <c r="M69" s="910"/>
      <c r="N69" s="910"/>
      <c r="O69" s="910"/>
      <c r="P69" s="911"/>
      <c r="Q69" s="912">
        <v>12</v>
      </c>
      <c r="R69" s="866"/>
      <c r="S69" s="866"/>
      <c r="T69" s="866"/>
      <c r="U69" s="866"/>
      <c r="V69" s="866">
        <v>11</v>
      </c>
      <c r="W69" s="866"/>
      <c r="X69" s="866"/>
      <c r="Y69" s="866"/>
      <c r="Z69" s="866"/>
      <c r="AA69" s="866">
        <v>1</v>
      </c>
      <c r="AB69" s="866"/>
      <c r="AC69" s="866"/>
      <c r="AD69" s="866"/>
      <c r="AE69" s="866"/>
      <c r="AF69" s="866">
        <v>1</v>
      </c>
      <c r="AG69" s="866"/>
      <c r="AH69" s="866"/>
      <c r="AI69" s="866"/>
      <c r="AJ69" s="866"/>
      <c r="AK69" s="866">
        <v>0</v>
      </c>
      <c r="AL69" s="866"/>
      <c r="AM69" s="866"/>
      <c r="AN69" s="866"/>
      <c r="AO69" s="866"/>
      <c r="AP69" s="866" t="s">
        <v>514</v>
      </c>
      <c r="AQ69" s="866"/>
      <c r="AR69" s="866"/>
      <c r="AS69" s="866"/>
      <c r="AT69" s="866"/>
      <c r="AU69" s="866" t="s">
        <v>514</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578</v>
      </c>
      <c r="C70" s="910"/>
      <c r="D70" s="910"/>
      <c r="E70" s="910"/>
      <c r="F70" s="910"/>
      <c r="G70" s="910"/>
      <c r="H70" s="910"/>
      <c r="I70" s="910"/>
      <c r="J70" s="910"/>
      <c r="K70" s="910"/>
      <c r="L70" s="910"/>
      <c r="M70" s="910"/>
      <c r="N70" s="910"/>
      <c r="O70" s="910"/>
      <c r="P70" s="911"/>
      <c r="Q70" s="912">
        <v>561</v>
      </c>
      <c r="R70" s="866"/>
      <c r="S70" s="866"/>
      <c r="T70" s="866"/>
      <c r="U70" s="866"/>
      <c r="V70" s="866">
        <v>328</v>
      </c>
      <c r="W70" s="866"/>
      <c r="X70" s="866"/>
      <c r="Y70" s="866"/>
      <c r="Z70" s="866"/>
      <c r="AA70" s="866">
        <v>232</v>
      </c>
      <c r="AB70" s="866"/>
      <c r="AC70" s="866"/>
      <c r="AD70" s="866"/>
      <c r="AE70" s="866"/>
      <c r="AF70" s="866">
        <v>232</v>
      </c>
      <c r="AG70" s="866"/>
      <c r="AH70" s="866"/>
      <c r="AI70" s="866"/>
      <c r="AJ70" s="866"/>
      <c r="AK70" s="866">
        <v>0</v>
      </c>
      <c r="AL70" s="866"/>
      <c r="AM70" s="866"/>
      <c r="AN70" s="866"/>
      <c r="AO70" s="866"/>
      <c r="AP70" s="866" t="s">
        <v>514</v>
      </c>
      <c r="AQ70" s="866"/>
      <c r="AR70" s="866"/>
      <c r="AS70" s="866"/>
      <c r="AT70" s="866"/>
      <c r="AU70" s="866" t="s">
        <v>514</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579</v>
      </c>
      <c r="C71" s="910"/>
      <c r="D71" s="910"/>
      <c r="E71" s="910"/>
      <c r="F71" s="910"/>
      <c r="G71" s="910"/>
      <c r="H71" s="910"/>
      <c r="I71" s="910"/>
      <c r="J71" s="910"/>
      <c r="K71" s="910"/>
      <c r="L71" s="910"/>
      <c r="M71" s="910"/>
      <c r="N71" s="910"/>
      <c r="O71" s="910"/>
      <c r="P71" s="911"/>
      <c r="Q71" s="912">
        <v>843822</v>
      </c>
      <c r="R71" s="866"/>
      <c r="S71" s="866"/>
      <c r="T71" s="866"/>
      <c r="U71" s="866"/>
      <c r="V71" s="866">
        <v>825694</v>
      </c>
      <c r="W71" s="866"/>
      <c r="X71" s="866"/>
      <c r="Y71" s="866"/>
      <c r="Z71" s="866"/>
      <c r="AA71" s="866">
        <v>18128</v>
      </c>
      <c r="AB71" s="866"/>
      <c r="AC71" s="866"/>
      <c r="AD71" s="866"/>
      <c r="AE71" s="866"/>
      <c r="AF71" s="866">
        <v>18128</v>
      </c>
      <c r="AG71" s="866"/>
      <c r="AH71" s="866"/>
      <c r="AI71" s="866"/>
      <c r="AJ71" s="866"/>
      <c r="AK71" s="866">
        <v>9864</v>
      </c>
      <c r="AL71" s="866"/>
      <c r="AM71" s="866"/>
      <c r="AN71" s="866"/>
      <c r="AO71" s="866"/>
      <c r="AP71" s="866" t="s">
        <v>514</v>
      </c>
      <c r="AQ71" s="866"/>
      <c r="AR71" s="866"/>
      <c r="AS71" s="866"/>
      <c r="AT71" s="866"/>
      <c r="AU71" s="866" t="s">
        <v>514</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580</v>
      </c>
      <c r="C72" s="910"/>
      <c r="D72" s="910"/>
      <c r="E72" s="910"/>
      <c r="F72" s="910"/>
      <c r="G72" s="910"/>
      <c r="H72" s="910"/>
      <c r="I72" s="910"/>
      <c r="J72" s="910"/>
      <c r="K72" s="910"/>
      <c r="L72" s="910"/>
      <c r="M72" s="910"/>
      <c r="N72" s="910"/>
      <c r="O72" s="910"/>
      <c r="P72" s="911"/>
      <c r="Q72" s="912">
        <v>1882</v>
      </c>
      <c r="R72" s="866"/>
      <c r="S72" s="866"/>
      <c r="T72" s="866"/>
      <c r="U72" s="866"/>
      <c r="V72" s="866">
        <v>1841</v>
      </c>
      <c r="W72" s="866"/>
      <c r="X72" s="866"/>
      <c r="Y72" s="866"/>
      <c r="Z72" s="866"/>
      <c r="AA72" s="866">
        <v>41</v>
      </c>
      <c r="AB72" s="866"/>
      <c r="AC72" s="866"/>
      <c r="AD72" s="866"/>
      <c r="AE72" s="866"/>
      <c r="AF72" s="866">
        <v>41</v>
      </c>
      <c r="AG72" s="866"/>
      <c r="AH72" s="866"/>
      <c r="AI72" s="866"/>
      <c r="AJ72" s="866"/>
      <c r="AK72" s="866" t="s">
        <v>514</v>
      </c>
      <c r="AL72" s="866"/>
      <c r="AM72" s="866"/>
      <c r="AN72" s="866"/>
      <c r="AO72" s="866"/>
      <c r="AP72" s="866">
        <v>209</v>
      </c>
      <c r="AQ72" s="866"/>
      <c r="AR72" s="866"/>
      <c r="AS72" s="866"/>
      <c r="AT72" s="866"/>
      <c r="AU72" s="866">
        <v>74</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581</v>
      </c>
      <c r="C73" s="910"/>
      <c r="D73" s="910"/>
      <c r="E73" s="910"/>
      <c r="F73" s="910"/>
      <c r="G73" s="910"/>
      <c r="H73" s="910"/>
      <c r="I73" s="910"/>
      <c r="J73" s="910"/>
      <c r="K73" s="910"/>
      <c r="L73" s="910"/>
      <c r="M73" s="910"/>
      <c r="N73" s="910"/>
      <c r="O73" s="910"/>
      <c r="P73" s="911"/>
      <c r="Q73" s="912">
        <v>39</v>
      </c>
      <c r="R73" s="866"/>
      <c r="S73" s="866"/>
      <c r="T73" s="866"/>
      <c r="U73" s="866"/>
      <c r="V73" s="866">
        <v>35</v>
      </c>
      <c r="W73" s="866"/>
      <c r="X73" s="866"/>
      <c r="Y73" s="866"/>
      <c r="Z73" s="866"/>
      <c r="AA73" s="866">
        <v>4</v>
      </c>
      <c r="AB73" s="866"/>
      <c r="AC73" s="866"/>
      <c r="AD73" s="866"/>
      <c r="AE73" s="866"/>
      <c r="AF73" s="866">
        <v>4</v>
      </c>
      <c r="AG73" s="866"/>
      <c r="AH73" s="866"/>
      <c r="AI73" s="866"/>
      <c r="AJ73" s="866"/>
      <c r="AK73" s="866" t="s">
        <v>514</v>
      </c>
      <c r="AL73" s="866"/>
      <c r="AM73" s="866"/>
      <c r="AN73" s="866"/>
      <c r="AO73" s="866"/>
      <c r="AP73" s="866" t="s">
        <v>514</v>
      </c>
      <c r="AQ73" s="866"/>
      <c r="AR73" s="866"/>
      <c r="AS73" s="866"/>
      <c r="AT73" s="866"/>
      <c r="AU73" s="866" t="s">
        <v>514</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582</v>
      </c>
      <c r="C74" s="910"/>
      <c r="D74" s="910"/>
      <c r="E74" s="910"/>
      <c r="F74" s="910"/>
      <c r="G74" s="910"/>
      <c r="H74" s="910"/>
      <c r="I74" s="910"/>
      <c r="J74" s="910"/>
      <c r="K74" s="910"/>
      <c r="L74" s="910"/>
      <c r="M74" s="910"/>
      <c r="N74" s="910"/>
      <c r="O74" s="910"/>
      <c r="P74" s="911"/>
      <c r="Q74" s="912">
        <v>2826</v>
      </c>
      <c r="R74" s="866"/>
      <c r="S74" s="866"/>
      <c r="T74" s="866"/>
      <c r="U74" s="866"/>
      <c r="V74" s="866">
        <v>2750</v>
      </c>
      <c r="W74" s="866"/>
      <c r="X74" s="866"/>
      <c r="Y74" s="866"/>
      <c r="Z74" s="866"/>
      <c r="AA74" s="866">
        <v>76</v>
      </c>
      <c r="AB74" s="866"/>
      <c r="AC74" s="866"/>
      <c r="AD74" s="866"/>
      <c r="AE74" s="866"/>
      <c r="AF74" s="866">
        <v>76</v>
      </c>
      <c r="AG74" s="866"/>
      <c r="AH74" s="866"/>
      <c r="AI74" s="866"/>
      <c r="AJ74" s="866"/>
      <c r="AK74" s="866" t="s">
        <v>514</v>
      </c>
      <c r="AL74" s="866"/>
      <c r="AM74" s="866"/>
      <c r="AN74" s="866"/>
      <c r="AO74" s="866"/>
      <c r="AP74" s="866">
        <v>16</v>
      </c>
      <c r="AQ74" s="866"/>
      <c r="AR74" s="866"/>
      <c r="AS74" s="866"/>
      <c r="AT74" s="866"/>
      <c r="AU74" s="866">
        <v>3</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391</v>
      </c>
      <c r="B88" s="825" t="s">
        <v>420</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19505</v>
      </c>
      <c r="AG88" s="880"/>
      <c r="AH88" s="880"/>
      <c r="AI88" s="880"/>
      <c r="AJ88" s="880"/>
      <c r="AK88" s="877"/>
      <c r="AL88" s="877"/>
      <c r="AM88" s="877"/>
      <c r="AN88" s="877"/>
      <c r="AO88" s="877"/>
      <c r="AP88" s="880">
        <v>225</v>
      </c>
      <c r="AQ88" s="880"/>
      <c r="AR88" s="880"/>
      <c r="AS88" s="880"/>
      <c r="AT88" s="880"/>
      <c r="AU88" s="880">
        <v>77</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825" t="s">
        <v>421</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422</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423</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426</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427</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428</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429</v>
      </c>
      <c r="AB109" s="929"/>
      <c r="AC109" s="929"/>
      <c r="AD109" s="929"/>
      <c r="AE109" s="930"/>
      <c r="AF109" s="928" t="s">
        <v>430</v>
      </c>
      <c r="AG109" s="929"/>
      <c r="AH109" s="929"/>
      <c r="AI109" s="929"/>
      <c r="AJ109" s="930"/>
      <c r="AK109" s="928" t="s">
        <v>308</v>
      </c>
      <c r="AL109" s="929"/>
      <c r="AM109" s="929"/>
      <c r="AN109" s="929"/>
      <c r="AO109" s="930"/>
      <c r="AP109" s="928" t="s">
        <v>431</v>
      </c>
      <c r="AQ109" s="929"/>
      <c r="AR109" s="929"/>
      <c r="AS109" s="929"/>
      <c r="AT109" s="931"/>
      <c r="AU109" s="948" t="s">
        <v>428</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429</v>
      </c>
      <c r="BR109" s="929"/>
      <c r="BS109" s="929"/>
      <c r="BT109" s="929"/>
      <c r="BU109" s="930"/>
      <c r="BV109" s="928" t="s">
        <v>430</v>
      </c>
      <c r="BW109" s="929"/>
      <c r="BX109" s="929"/>
      <c r="BY109" s="929"/>
      <c r="BZ109" s="930"/>
      <c r="CA109" s="928" t="s">
        <v>308</v>
      </c>
      <c r="CB109" s="929"/>
      <c r="CC109" s="929"/>
      <c r="CD109" s="929"/>
      <c r="CE109" s="930"/>
      <c r="CF109" s="949" t="s">
        <v>431</v>
      </c>
      <c r="CG109" s="949"/>
      <c r="CH109" s="949"/>
      <c r="CI109" s="949"/>
      <c r="CJ109" s="949"/>
      <c r="CK109" s="928" t="s">
        <v>432</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429</v>
      </c>
      <c r="DH109" s="929"/>
      <c r="DI109" s="929"/>
      <c r="DJ109" s="929"/>
      <c r="DK109" s="930"/>
      <c r="DL109" s="928" t="s">
        <v>430</v>
      </c>
      <c r="DM109" s="929"/>
      <c r="DN109" s="929"/>
      <c r="DO109" s="929"/>
      <c r="DP109" s="930"/>
      <c r="DQ109" s="928" t="s">
        <v>308</v>
      </c>
      <c r="DR109" s="929"/>
      <c r="DS109" s="929"/>
      <c r="DT109" s="929"/>
      <c r="DU109" s="930"/>
      <c r="DV109" s="928" t="s">
        <v>431</v>
      </c>
      <c r="DW109" s="929"/>
      <c r="DX109" s="929"/>
      <c r="DY109" s="929"/>
      <c r="DZ109" s="931"/>
    </row>
    <row r="110" spans="1:131" s="230" customFormat="1" ht="26.25" customHeight="1" x14ac:dyDescent="0.15">
      <c r="A110" s="932" t="s">
        <v>433</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1004605</v>
      </c>
      <c r="AB110" s="936"/>
      <c r="AC110" s="936"/>
      <c r="AD110" s="936"/>
      <c r="AE110" s="937"/>
      <c r="AF110" s="938">
        <v>1239967</v>
      </c>
      <c r="AG110" s="936"/>
      <c r="AH110" s="936"/>
      <c r="AI110" s="936"/>
      <c r="AJ110" s="937"/>
      <c r="AK110" s="938">
        <v>1184548</v>
      </c>
      <c r="AL110" s="936"/>
      <c r="AM110" s="936"/>
      <c r="AN110" s="936"/>
      <c r="AO110" s="937"/>
      <c r="AP110" s="939">
        <v>18.3</v>
      </c>
      <c r="AQ110" s="940"/>
      <c r="AR110" s="940"/>
      <c r="AS110" s="940"/>
      <c r="AT110" s="941"/>
      <c r="AU110" s="942" t="s">
        <v>74</v>
      </c>
      <c r="AV110" s="943"/>
      <c r="AW110" s="943"/>
      <c r="AX110" s="943"/>
      <c r="AY110" s="943"/>
      <c r="AZ110" s="965" t="s">
        <v>434</v>
      </c>
      <c r="BA110" s="933"/>
      <c r="BB110" s="933"/>
      <c r="BC110" s="933"/>
      <c r="BD110" s="933"/>
      <c r="BE110" s="933"/>
      <c r="BF110" s="933"/>
      <c r="BG110" s="933"/>
      <c r="BH110" s="933"/>
      <c r="BI110" s="933"/>
      <c r="BJ110" s="933"/>
      <c r="BK110" s="933"/>
      <c r="BL110" s="933"/>
      <c r="BM110" s="933"/>
      <c r="BN110" s="933"/>
      <c r="BO110" s="933"/>
      <c r="BP110" s="934"/>
      <c r="BQ110" s="966">
        <v>13040910</v>
      </c>
      <c r="BR110" s="967"/>
      <c r="BS110" s="967"/>
      <c r="BT110" s="967"/>
      <c r="BU110" s="967"/>
      <c r="BV110" s="967">
        <v>12501008</v>
      </c>
      <c r="BW110" s="967"/>
      <c r="BX110" s="967"/>
      <c r="BY110" s="967"/>
      <c r="BZ110" s="967"/>
      <c r="CA110" s="967">
        <v>11853667</v>
      </c>
      <c r="CB110" s="967"/>
      <c r="CC110" s="967"/>
      <c r="CD110" s="967"/>
      <c r="CE110" s="967"/>
      <c r="CF110" s="980">
        <v>183.4</v>
      </c>
      <c r="CG110" s="981"/>
      <c r="CH110" s="981"/>
      <c r="CI110" s="981"/>
      <c r="CJ110" s="981"/>
      <c r="CK110" s="982" t="s">
        <v>435</v>
      </c>
      <c r="CL110" s="983"/>
      <c r="CM110" s="965" t="s">
        <v>436</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437</v>
      </c>
      <c r="DH110" s="967"/>
      <c r="DI110" s="967"/>
      <c r="DJ110" s="967"/>
      <c r="DK110" s="967"/>
      <c r="DL110" s="967" t="s">
        <v>437</v>
      </c>
      <c r="DM110" s="967"/>
      <c r="DN110" s="967"/>
      <c r="DO110" s="967"/>
      <c r="DP110" s="967"/>
      <c r="DQ110" s="967" t="s">
        <v>437</v>
      </c>
      <c r="DR110" s="967"/>
      <c r="DS110" s="967"/>
      <c r="DT110" s="967"/>
      <c r="DU110" s="967"/>
      <c r="DV110" s="968" t="s">
        <v>437</v>
      </c>
      <c r="DW110" s="968"/>
      <c r="DX110" s="968"/>
      <c r="DY110" s="968"/>
      <c r="DZ110" s="969"/>
    </row>
    <row r="111" spans="1:131" s="230" customFormat="1" ht="26.25" customHeight="1" x14ac:dyDescent="0.15">
      <c r="A111" s="970" t="s">
        <v>438</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439</v>
      </c>
      <c r="AB111" s="974"/>
      <c r="AC111" s="974"/>
      <c r="AD111" s="974"/>
      <c r="AE111" s="975"/>
      <c r="AF111" s="976" t="s">
        <v>439</v>
      </c>
      <c r="AG111" s="974"/>
      <c r="AH111" s="974"/>
      <c r="AI111" s="974"/>
      <c r="AJ111" s="975"/>
      <c r="AK111" s="976" t="s">
        <v>437</v>
      </c>
      <c r="AL111" s="974"/>
      <c r="AM111" s="974"/>
      <c r="AN111" s="974"/>
      <c r="AO111" s="975"/>
      <c r="AP111" s="977" t="s">
        <v>437</v>
      </c>
      <c r="AQ111" s="978"/>
      <c r="AR111" s="978"/>
      <c r="AS111" s="978"/>
      <c r="AT111" s="979"/>
      <c r="AU111" s="944"/>
      <c r="AV111" s="945"/>
      <c r="AW111" s="945"/>
      <c r="AX111" s="945"/>
      <c r="AY111" s="945"/>
      <c r="AZ111" s="958" t="s">
        <v>440</v>
      </c>
      <c r="BA111" s="959"/>
      <c r="BB111" s="959"/>
      <c r="BC111" s="959"/>
      <c r="BD111" s="959"/>
      <c r="BE111" s="959"/>
      <c r="BF111" s="959"/>
      <c r="BG111" s="959"/>
      <c r="BH111" s="959"/>
      <c r="BI111" s="959"/>
      <c r="BJ111" s="959"/>
      <c r="BK111" s="959"/>
      <c r="BL111" s="959"/>
      <c r="BM111" s="959"/>
      <c r="BN111" s="959"/>
      <c r="BO111" s="959"/>
      <c r="BP111" s="960"/>
      <c r="BQ111" s="961">
        <v>34265</v>
      </c>
      <c r="BR111" s="962"/>
      <c r="BS111" s="962"/>
      <c r="BT111" s="962"/>
      <c r="BU111" s="962"/>
      <c r="BV111" s="962">
        <v>34265</v>
      </c>
      <c r="BW111" s="962"/>
      <c r="BX111" s="962"/>
      <c r="BY111" s="962"/>
      <c r="BZ111" s="962"/>
      <c r="CA111" s="962">
        <v>34265</v>
      </c>
      <c r="CB111" s="962"/>
      <c r="CC111" s="962"/>
      <c r="CD111" s="962"/>
      <c r="CE111" s="962"/>
      <c r="CF111" s="956">
        <v>0.5</v>
      </c>
      <c r="CG111" s="957"/>
      <c r="CH111" s="957"/>
      <c r="CI111" s="957"/>
      <c r="CJ111" s="957"/>
      <c r="CK111" s="984"/>
      <c r="CL111" s="985"/>
      <c r="CM111" s="958" t="s">
        <v>441</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439</v>
      </c>
      <c r="DH111" s="962"/>
      <c r="DI111" s="962"/>
      <c r="DJ111" s="962"/>
      <c r="DK111" s="962"/>
      <c r="DL111" s="962" t="s">
        <v>439</v>
      </c>
      <c r="DM111" s="962"/>
      <c r="DN111" s="962"/>
      <c r="DO111" s="962"/>
      <c r="DP111" s="962"/>
      <c r="DQ111" s="962" t="s">
        <v>437</v>
      </c>
      <c r="DR111" s="962"/>
      <c r="DS111" s="962"/>
      <c r="DT111" s="962"/>
      <c r="DU111" s="962"/>
      <c r="DV111" s="963" t="s">
        <v>437</v>
      </c>
      <c r="DW111" s="963"/>
      <c r="DX111" s="963"/>
      <c r="DY111" s="963"/>
      <c r="DZ111" s="964"/>
    </row>
    <row r="112" spans="1:131" s="230" customFormat="1" ht="26.25" customHeight="1" x14ac:dyDescent="0.15">
      <c r="A112" s="988" t="s">
        <v>442</v>
      </c>
      <c r="B112" s="989"/>
      <c r="C112" s="959" t="s">
        <v>443</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129</v>
      </c>
      <c r="AB112" s="995"/>
      <c r="AC112" s="995"/>
      <c r="AD112" s="995"/>
      <c r="AE112" s="996"/>
      <c r="AF112" s="997" t="s">
        <v>129</v>
      </c>
      <c r="AG112" s="995"/>
      <c r="AH112" s="995"/>
      <c r="AI112" s="995"/>
      <c r="AJ112" s="996"/>
      <c r="AK112" s="997" t="s">
        <v>439</v>
      </c>
      <c r="AL112" s="995"/>
      <c r="AM112" s="995"/>
      <c r="AN112" s="995"/>
      <c r="AO112" s="996"/>
      <c r="AP112" s="998" t="s">
        <v>444</v>
      </c>
      <c r="AQ112" s="999"/>
      <c r="AR112" s="999"/>
      <c r="AS112" s="999"/>
      <c r="AT112" s="1000"/>
      <c r="AU112" s="944"/>
      <c r="AV112" s="945"/>
      <c r="AW112" s="945"/>
      <c r="AX112" s="945"/>
      <c r="AY112" s="945"/>
      <c r="AZ112" s="958" t="s">
        <v>445</v>
      </c>
      <c r="BA112" s="959"/>
      <c r="BB112" s="959"/>
      <c r="BC112" s="959"/>
      <c r="BD112" s="959"/>
      <c r="BE112" s="959"/>
      <c r="BF112" s="959"/>
      <c r="BG112" s="959"/>
      <c r="BH112" s="959"/>
      <c r="BI112" s="959"/>
      <c r="BJ112" s="959"/>
      <c r="BK112" s="959"/>
      <c r="BL112" s="959"/>
      <c r="BM112" s="959"/>
      <c r="BN112" s="959"/>
      <c r="BO112" s="959"/>
      <c r="BP112" s="960"/>
      <c r="BQ112" s="961">
        <v>7066043</v>
      </c>
      <c r="BR112" s="962"/>
      <c r="BS112" s="962"/>
      <c r="BT112" s="962"/>
      <c r="BU112" s="962"/>
      <c r="BV112" s="962">
        <v>6548989</v>
      </c>
      <c r="BW112" s="962"/>
      <c r="BX112" s="962"/>
      <c r="BY112" s="962"/>
      <c r="BZ112" s="962"/>
      <c r="CA112" s="962">
        <v>6242572</v>
      </c>
      <c r="CB112" s="962"/>
      <c r="CC112" s="962"/>
      <c r="CD112" s="962"/>
      <c r="CE112" s="962"/>
      <c r="CF112" s="956">
        <v>96.6</v>
      </c>
      <c r="CG112" s="957"/>
      <c r="CH112" s="957"/>
      <c r="CI112" s="957"/>
      <c r="CJ112" s="957"/>
      <c r="CK112" s="984"/>
      <c r="CL112" s="985"/>
      <c r="CM112" s="958" t="s">
        <v>446</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129</v>
      </c>
      <c r="DH112" s="962"/>
      <c r="DI112" s="962"/>
      <c r="DJ112" s="962"/>
      <c r="DK112" s="962"/>
      <c r="DL112" s="962" t="s">
        <v>439</v>
      </c>
      <c r="DM112" s="962"/>
      <c r="DN112" s="962"/>
      <c r="DO112" s="962"/>
      <c r="DP112" s="962"/>
      <c r="DQ112" s="962" t="s">
        <v>437</v>
      </c>
      <c r="DR112" s="962"/>
      <c r="DS112" s="962"/>
      <c r="DT112" s="962"/>
      <c r="DU112" s="962"/>
      <c r="DV112" s="963" t="s">
        <v>437</v>
      </c>
      <c r="DW112" s="963"/>
      <c r="DX112" s="963"/>
      <c r="DY112" s="963"/>
      <c r="DZ112" s="964"/>
    </row>
    <row r="113" spans="1:130" s="230" customFormat="1" ht="26.25" customHeight="1" x14ac:dyDescent="0.15">
      <c r="A113" s="990"/>
      <c r="B113" s="991"/>
      <c r="C113" s="959" t="s">
        <v>447</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737295</v>
      </c>
      <c r="AB113" s="974"/>
      <c r="AC113" s="974"/>
      <c r="AD113" s="974"/>
      <c r="AE113" s="975"/>
      <c r="AF113" s="976">
        <v>742376</v>
      </c>
      <c r="AG113" s="974"/>
      <c r="AH113" s="974"/>
      <c r="AI113" s="974"/>
      <c r="AJ113" s="975"/>
      <c r="AK113" s="976">
        <v>761225</v>
      </c>
      <c r="AL113" s="974"/>
      <c r="AM113" s="974"/>
      <c r="AN113" s="974"/>
      <c r="AO113" s="975"/>
      <c r="AP113" s="977">
        <v>11.8</v>
      </c>
      <c r="AQ113" s="978"/>
      <c r="AR113" s="978"/>
      <c r="AS113" s="978"/>
      <c r="AT113" s="979"/>
      <c r="AU113" s="944"/>
      <c r="AV113" s="945"/>
      <c r="AW113" s="945"/>
      <c r="AX113" s="945"/>
      <c r="AY113" s="945"/>
      <c r="AZ113" s="958" t="s">
        <v>448</v>
      </c>
      <c r="BA113" s="959"/>
      <c r="BB113" s="959"/>
      <c r="BC113" s="959"/>
      <c r="BD113" s="959"/>
      <c r="BE113" s="959"/>
      <c r="BF113" s="959"/>
      <c r="BG113" s="959"/>
      <c r="BH113" s="959"/>
      <c r="BI113" s="959"/>
      <c r="BJ113" s="959"/>
      <c r="BK113" s="959"/>
      <c r="BL113" s="959"/>
      <c r="BM113" s="959"/>
      <c r="BN113" s="959"/>
      <c r="BO113" s="959"/>
      <c r="BP113" s="960"/>
      <c r="BQ113" s="961">
        <v>97370</v>
      </c>
      <c r="BR113" s="962"/>
      <c r="BS113" s="962"/>
      <c r="BT113" s="962"/>
      <c r="BU113" s="962"/>
      <c r="BV113" s="962">
        <v>85241</v>
      </c>
      <c r="BW113" s="962"/>
      <c r="BX113" s="962"/>
      <c r="BY113" s="962"/>
      <c r="BZ113" s="962"/>
      <c r="CA113" s="962">
        <v>77002</v>
      </c>
      <c r="CB113" s="962"/>
      <c r="CC113" s="962"/>
      <c r="CD113" s="962"/>
      <c r="CE113" s="962"/>
      <c r="CF113" s="956">
        <v>1.2</v>
      </c>
      <c r="CG113" s="957"/>
      <c r="CH113" s="957"/>
      <c r="CI113" s="957"/>
      <c r="CJ113" s="957"/>
      <c r="CK113" s="984"/>
      <c r="CL113" s="985"/>
      <c r="CM113" s="958" t="s">
        <v>449</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129</v>
      </c>
      <c r="DH113" s="995"/>
      <c r="DI113" s="995"/>
      <c r="DJ113" s="995"/>
      <c r="DK113" s="996"/>
      <c r="DL113" s="997" t="s">
        <v>437</v>
      </c>
      <c r="DM113" s="995"/>
      <c r="DN113" s="995"/>
      <c r="DO113" s="995"/>
      <c r="DP113" s="996"/>
      <c r="DQ113" s="997" t="s">
        <v>439</v>
      </c>
      <c r="DR113" s="995"/>
      <c r="DS113" s="995"/>
      <c r="DT113" s="995"/>
      <c r="DU113" s="996"/>
      <c r="DV113" s="998" t="s">
        <v>439</v>
      </c>
      <c r="DW113" s="999"/>
      <c r="DX113" s="999"/>
      <c r="DY113" s="999"/>
      <c r="DZ113" s="1000"/>
    </row>
    <row r="114" spans="1:130" s="230" customFormat="1" ht="26.25" customHeight="1" x14ac:dyDescent="0.15">
      <c r="A114" s="990"/>
      <c r="B114" s="991"/>
      <c r="C114" s="959" t="s">
        <v>450</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12223</v>
      </c>
      <c r="AB114" s="995"/>
      <c r="AC114" s="995"/>
      <c r="AD114" s="995"/>
      <c r="AE114" s="996"/>
      <c r="AF114" s="997">
        <v>12223</v>
      </c>
      <c r="AG114" s="995"/>
      <c r="AH114" s="995"/>
      <c r="AI114" s="995"/>
      <c r="AJ114" s="996"/>
      <c r="AK114" s="997">
        <v>12423</v>
      </c>
      <c r="AL114" s="995"/>
      <c r="AM114" s="995"/>
      <c r="AN114" s="995"/>
      <c r="AO114" s="996"/>
      <c r="AP114" s="998">
        <v>0.2</v>
      </c>
      <c r="AQ114" s="999"/>
      <c r="AR114" s="999"/>
      <c r="AS114" s="999"/>
      <c r="AT114" s="1000"/>
      <c r="AU114" s="944"/>
      <c r="AV114" s="945"/>
      <c r="AW114" s="945"/>
      <c r="AX114" s="945"/>
      <c r="AY114" s="945"/>
      <c r="AZ114" s="958" t="s">
        <v>451</v>
      </c>
      <c r="BA114" s="959"/>
      <c r="BB114" s="959"/>
      <c r="BC114" s="959"/>
      <c r="BD114" s="959"/>
      <c r="BE114" s="959"/>
      <c r="BF114" s="959"/>
      <c r="BG114" s="959"/>
      <c r="BH114" s="959"/>
      <c r="BI114" s="959"/>
      <c r="BJ114" s="959"/>
      <c r="BK114" s="959"/>
      <c r="BL114" s="959"/>
      <c r="BM114" s="959"/>
      <c r="BN114" s="959"/>
      <c r="BO114" s="959"/>
      <c r="BP114" s="960"/>
      <c r="BQ114" s="961">
        <v>1103930</v>
      </c>
      <c r="BR114" s="962"/>
      <c r="BS114" s="962"/>
      <c r="BT114" s="962"/>
      <c r="BU114" s="962"/>
      <c r="BV114" s="962">
        <v>1072525</v>
      </c>
      <c r="BW114" s="962"/>
      <c r="BX114" s="962"/>
      <c r="BY114" s="962"/>
      <c r="BZ114" s="962"/>
      <c r="CA114" s="962">
        <v>967132</v>
      </c>
      <c r="CB114" s="962"/>
      <c r="CC114" s="962"/>
      <c r="CD114" s="962"/>
      <c r="CE114" s="962"/>
      <c r="CF114" s="956">
        <v>15</v>
      </c>
      <c r="CG114" s="957"/>
      <c r="CH114" s="957"/>
      <c r="CI114" s="957"/>
      <c r="CJ114" s="957"/>
      <c r="CK114" s="984"/>
      <c r="CL114" s="985"/>
      <c r="CM114" s="958" t="s">
        <v>452</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129</v>
      </c>
      <c r="DH114" s="995"/>
      <c r="DI114" s="995"/>
      <c r="DJ114" s="995"/>
      <c r="DK114" s="996"/>
      <c r="DL114" s="997" t="s">
        <v>129</v>
      </c>
      <c r="DM114" s="995"/>
      <c r="DN114" s="995"/>
      <c r="DO114" s="995"/>
      <c r="DP114" s="996"/>
      <c r="DQ114" s="997" t="s">
        <v>439</v>
      </c>
      <c r="DR114" s="995"/>
      <c r="DS114" s="995"/>
      <c r="DT114" s="995"/>
      <c r="DU114" s="996"/>
      <c r="DV114" s="998" t="s">
        <v>129</v>
      </c>
      <c r="DW114" s="999"/>
      <c r="DX114" s="999"/>
      <c r="DY114" s="999"/>
      <c r="DZ114" s="1000"/>
    </row>
    <row r="115" spans="1:130" s="230" customFormat="1" ht="26.25" customHeight="1" x14ac:dyDescent="0.15">
      <c r="A115" s="990"/>
      <c r="B115" s="991"/>
      <c r="C115" s="959" t="s">
        <v>453</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129</v>
      </c>
      <c r="AB115" s="974"/>
      <c r="AC115" s="974"/>
      <c r="AD115" s="974"/>
      <c r="AE115" s="975"/>
      <c r="AF115" s="976" t="s">
        <v>437</v>
      </c>
      <c r="AG115" s="974"/>
      <c r="AH115" s="974"/>
      <c r="AI115" s="974"/>
      <c r="AJ115" s="975"/>
      <c r="AK115" s="976" t="s">
        <v>437</v>
      </c>
      <c r="AL115" s="974"/>
      <c r="AM115" s="974"/>
      <c r="AN115" s="974"/>
      <c r="AO115" s="975"/>
      <c r="AP115" s="977" t="s">
        <v>129</v>
      </c>
      <c r="AQ115" s="978"/>
      <c r="AR115" s="978"/>
      <c r="AS115" s="978"/>
      <c r="AT115" s="979"/>
      <c r="AU115" s="944"/>
      <c r="AV115" s="945"/>
      <c r="AW115" s="945"/>
      <c r="AX115" s="945"/>
      <c r="AY115" s="945"/>
      <c r="AZ115" s="958" t="s">
        <v>454</v>
      </c>
      <c r="BA115" s="959"/>
      <c r="BB115" s="959"/>
      <c r="BC115" s="959"/>
      <c r="BD115" s="959"/>
      <c r="BE115" s="959"/>
      <c r="BF115" s="959"/>
      <c r="BG115" s="959"/>
      <c r="BH115" s="959"/>
      <c r="BI115" s="959"/>
      <c r="BJ115" s="959"/>
      <c r="BK115" s="959"/>
      <c r="BL115" s="959"/>
      <c r="BM115" s="959"/>
      <c r="BN115" s="959"/>
      <c r="BO115" s="959"/>
      <c r="BP115" s="960"/>
      <c r="BQ115" s="961" t="s">
        <v>439</v>
      </c>
      <c r="BR115" s="962"/>
      <c r="BS115" s="962"/>
      <c r="BT115" s="962"/>
      <c r="BU115" s="962"/>
      <c r="BV115" s="962" t="s">
        <v>439</v>
      </c>
      <c r="BW115" s="962"/>
      <c r="BX115" s="962"/>
      <c r="BY115" s="962"/>
      <c r="BZ115" s="962"/>
      <c r="CA115" s="962" t="s">
        <v>437</v>
      </c>
      <c r="CB115" s="962"/>
      <c r="CC115" s="962"/>
      <c r="CD115" s="962"/>
      <c r="CE115" s="962"/>
      <c r="CF115" s="956" t="s">
        <v>437</v>
      </c>
      <c r="CG115" s="957"/>
      <c r="CH115" s="957"/>
      <c r="CI115" s="957"/>
      <c r="CJ115" s="957"/>
      <c r="CK115" s="984"/>
      <c r="CL115" s="985"/>
      <c r="CM115" s="958" t="s">
        <v>455</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437</v>
      </c>
      <c r="DH115" s="995"/>
      <c r="DI115" s="995"/>
      <c r="DJ115" s="995"/>
      <c r="DK115" s="996"/>
      <c r="DL115" s="997" t="s">
        <v>129</v>
      </c>
      <c r="DM115" s="995"/>
      <c r="DN115" s="995"/>
      <c r="DO115" s="995"/>
      <c r="DP115" s="996"/>
      <c r="DQ115" s="997" t="s">
        <v>129</v>
      </c>
      <c r="DR115" s="995"/>
      <c r="DS115" s="995"/>
      <c r="DT115" s="995"/>
      <c r="DU115" s="996"/>
      <c r="DV115" s="998" t="s">
        <v>129</v>
      </c>
      <c r="DW115" s="999"/>
      <c r="DX115" s="999"/>
      <c r="DY115" s="999"/>
      <c r="DZ115" s="1000"/>
    </row>
    <row r="116" spans="1:130" s="230" customFormat="1" ht="26.25" customHeight="1" x14ac:dyDescent="0.15">
      <c r="A116" s="992"/>
      <c r="B116" s="993"/>
      <c r="C116" s="1001" t="s">
        <v>456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437</v>
      </c>
      <c r="AB116" s="995"/>
      <c r="AC116" s="995"/>
      <c r="AD116" s="995"/>
      <c r="AE116" s="996"/>
      <c r="AF116" s="997" t="s">
        <v>129</v>
      </c>
      <c r="AG116" s="995"/>
      <c r="AH116" s="995"/>
      <c r="AI116" s="995"/>
      <c r="AJ116" s="996"/>
      <c r="AK116" s="997" t="s">
        <v>437</v>
      </c>
      <c r="AL116" s="995"/>
      <c r="AM116" s="995"/>
      <c r="AN116" s="995"/>
      <c r="AO116" s="996"/>
      <c r="AP116" s="998" t="s">
        <v>437</v>
      </c>
      <c r="AQ116" s="999"/>
      <c r="AR116" s="999"/>
      <c r="AS116" s="999"/>
      <c r="AT116" s="1000"/>
      <c r="AU116" s="944"/>
      <c r="AV116" s="945"/>
      <c r="AW116" s="945"/>
      <c r="AX116" s="945"/>
      <c r="AY116" s="945"/>
      <c r="AZ116" s="1003" t="s">
        <v>457</v>
      </c>
      <c r="BA116" s="1004"/>
      <c r="BB116" s="1004"/>
      <c r="BC116" s="1004"/>
      <c r="BD116" s="1004"/>
      <c r="BE116" s="1004"/>
      <c r="BF116" s="1004"/>
      <c r="BG116" s="1004"/>
      <c r="BH116" s="1004"/>
      <c r="BI116" s="1004"/>
      <c r="BJ116" s="1004"/>
      <c r="BK116" s="1004"/>
      <c r="BL116" s="1004"/>
      <c r="BM116" s="1004"/>
      <c r="BN116" s="1004"/>
      <c r="BO116" s="1004"/>
      <c r="BP116" s="1005"/>
      <c r="BQ116" s="961" t="s">
        <v>129</v>
      </c>
      <c r="BR116" s="962"/>
      <c r="BS116" s="962"/>
      <c r="BT116" s="962"/>
      <c r="BU116" s="962"/>
      <c r="BV116" s="962" t="s">
        <v>439</v>
      </c>
      <c r="BW116" s="962"/>
      <c r="BX116" s="962"/>
      <c r="BY116" s="962"/>
      <c r="BZ116" s="962"/>
      <c r="CA116" s="962" t="s">
        <v>437</v>
      </c>
      <c r="CB116" s="962"/>
      <c r="CC116" s="962"/>
      <c r="CD116" s="962"/>
      <c r="CE116" s="962"/>
      <c r="CF116" s="956" t="s">
        <v>437</v>
      </c>
      <c r="CG116" s="957"/>
      <c r="CH116" s="957"/>
      <c r="CI116" s="957"/>
      <c r="CJ116" s="957"/>
      <c r="CK116" s="984"/>
      <c r="CL116" s="985"/>
      <c r="CM116" s="958" t="s">
        <v>458</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437</v>
      </c>
      <c r="DH116" s="995"/>
      <c r="DI116" s="995"/>
      <c r="DJ116" s="995"/>
      <c r="DK116" s="996"/>
      <c r="DL116" s="997" t="s">
        <v>129</v>
      </c>
      <c r="DM116" s="995"/>
      <c r="DN116" s="995"/>
      <c r="DO116" s="995"/>
      <c r="DP116" s="996"/>
      <c r="DQ116" s="997" t="s">
        <v>129</v>
      </c>
      <c r="DR116" s="995"/>
      <c r="DS116" s="995"/>
      <c r="DT116" s="995"/>
      <c r="DU116" s="996"/>
      <c r="DV116" s="998" t="s">
        <v>439</v>
      </c>
      <c r="DW116" s="999"/>
      <c r="DX116" s="999"/>
      <c r="DY116" s="999"/>
      <c r="DZ116" s="1000"/>
    </row>
    <row r="117" spans="1:130" s="230" customFormat="1" ht="26.25" customHeight="1" x14ac:dyDescent="0.15">
      <c r="A117" s="948" t="s">
        <v>187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459</v>
      </c>
      <c r="Z117" s="930"/>
      <c r="AA117" s="1014">
        <v>1754123</v>
      </c>
      <c r="AB117" s="1015"/>
      <c r="AC117" s="1015"/>
      <c r="AD117" s="1015"/>
      <c r="AE117" s="1016"/>
      <c r="AF117" s="1017">
        <v>1994566</v>
      </c>
      <c r="AG117" s="1015"/>
      <c r="AH117" s="1015"/>
      <c r="AI117" s="1015"/>
      <c r="AJ117" s="1016"/>
      <c r="AK117" s="1017">
        <v>1958196</v>
      </c>
      <c r="AL117" s="1015"/>
      <c r="AM117" s="1015"/>
      <c r="AN117" s="1015"/>
      <c r="AO117" s="1016"/>
      <c r="AP117" s="1018"/>
      <c r="AQ117" s="1019"/>
      <c r="AR117" s="1019"/>
      <c r="AS117" s="1019"/>
      <c r="AT117" s="1020"/>
      <c r="AU117" s="944"/>
      <c r="AV117" s="945"/>
      <c r="AW117" s="945"/>
      <c r="AX117" s="945"/>
      <c r="AY117" s="945"/>
      <c r="AZ117" s="1010" t="s">
        <v>460</v>
      </c>
      <c r="BA117" s="1011"/>
      <c r="BB117" s="1011"/>
      <c r="BC117" s="1011"/>
      <c r="BD117" s="1011"/>
      <c r="BE117" s="1011"/>
      <c r="BF117" s="1011"/>
      <c r="BG117" s="1011"/>
      <c r="BH117" s="1011"/>
      <c r="BI117" s="1011"/>
      <c r="BJ117" s="1011"/>
      <c r="BK117" s="1011"/>
      <c r="BL117" s="1011"/>
      <c r="BM117" s="1011"/>
      <c r="BN117" s="1011"/>
      <c r="BO117" s="1011"/>
      <c r="BP117" s="1012"/>
      <c r="BQ117" s="961" t="s">
        <v>129</v>
      </c>
      <c r="BR117" s="962"/>
      <c r="BS117" s="962"/>
      <c r="BT117" s="962"/>
      <c r="BU117" s="962"/>
      <c r="BV117" s="962" t="s">
        <v>129</v>
      </c>
      <c r="BW117" s="962"/>
      <c r="BX117" s="962"/>
      <c r="BY117" s="962"/>
      <c r="BZ117" s="962"/>
      <c r="CA117" s="962" t="s">
        <v>444</v>
      </c>
      <c r="CB117" s="962"/>
      <c r="CC117" s="962"/>
      <c r="CD117" s="962"/>
      <c r="CE117" s="962"/>
      <c r="CF117" s="956" t="s">
        <v>437</v>
      </c>
      <c r="CG117" s="957"/>
      <c r="CH117" s="957"/>
      <c r="CI117" s="957"/>
      <c r="CJ117" s="957"/>
      <c r="CK117" s="984"/>
      <c r="CL117" s="985"/>
      <c r="CM117" s="958" t="s">
        <v>461</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129</v>
      </c>
      <c r="DH117" s="995"/>
      <c r="DI117" s="995"/>
      <c r="DJ117" s="995"/>
      <c r="DK117" s="996"/>
      <c r="DL117" s="997" t="s">
        <v>437</v>
      </c>
      <c r="DM117" s="995"/>
      <c r="DN117" s="995"/>
      <c r="DO117" s="995"/>
      <c r="DP117" s="996"/>
      <c r="DQ117" s="997" t="s">
        <v>437</v>
      </c>
      <c r="DR117" s="995"/>
      <c r="DS117" s="995"/>
      <c r="DT117" s="995"/>
      <c r="DU117" s="996"/>
      <c r="DV117" s="998" t="s">
        <v>129</v>
      </c>
      <c r="DW117" s="999"/>
      <c r="DX117" s="999"/>
      <c r="DY117" s="999"/>
      <c r="DZ117" s="1000"/>
    </row>
    <row r="118" spans="1:130" s="230" customFormat="1" ht="26.25" customHeight="1" x14ac:dyDescent="0.15">
      <c r="A118" s="948" t="s">
        <v>432</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429</v>
      </c>
      <c r="AB118" s="929"/>
      <c r="AC118" s="929"/>
      <c r="AD118" s="929"/>
      <c r="AE118" s="930"/>
      <c r="AF118" s="928" t="s">
        <v>430</v>
      </c>
      <c r="AG118" s="929"/>
      <c r="AH118" s="929"/>
      <c r="AI118" s="929"/>
      <c r="AJ118" s="930"/>
      <c r="AK118" s="928" t="s">
        <v>308</v>
      </c>
      <c r="AL118" s="929"/>
      <c r="AM118" s="929"/>
      <c r="AN118" s="929"/>
      <c r="AO118" s="930"/>
      <c r="AP118" s="1006" t="s">
        <v>431</v>
      </c>
      <c r="AQ118" s="1007"/>
      <c r="AR118" s="1007"/>
      <c r="AS118" s="1007"/>
      <c r="AT118" s="1008"/>
      <c r="AU118" s="944"/>
      <c r="AV118" s="945"/>
      <c r="AW118" s="945"/>
      <c r="AX118" s="945"/>
      <c r="AY118" s="945"/>
      <c r="AZ118" s="1009" t="s">
        <v>462</v>
      </c>
      <c r="BA118" s="1001"/>
      <c r="BB118" s="1001"/>
      <c r="BC118" s="1001"/>
      <c r="BD118" s="1001"/>
      <c r="BE118" s="1001"/>
      <c r="BF118" s="1001"/>
      <c r="BG118" s="1001"/>
      <c r="BH118" s="1001"/>
      <c r="BI118" s="1001"/>
      <c r="BJ118" s="1001"/>
      <c r="BK118" s="1001"/>
      <c r="BL118" s="1001"/>
      <c r="BM118" s="1001"/>
      <c r="BN118" s="1001"/>
      <c r="BO118" s="1001"/>
      <c r="BP118" s="1002"/>
      <c r="BQ118" s="1035" t="s">
        <v>437</v>
      </c>
      <c r="BR118" s="1036"/>
      <c r="BS118" s="1036"/>
      <c r="BT118" s="1036"/>
      <c r="BU118" s="1036"/>
      <c r="BV118" s="1036" t="s">
        <v>437</v>
      </c>
      <c r="BW118" s="1036"/>
      <c r="BX118" s="1036"/>
      <c r="BY118" s="1036"/>
      <c r="BZ118" s="1036"/>
      <c r="CA118" s="1036" t="s">
        <v>437</v>
      </c>
      <c r="CB118" s="1036"/>
      <c r="CC118" s="1036"/>
      <c r="CD118" s="1036"/>
      <c r="CE118" s="1036"/>
      <c r="CF118" s="956" t="s">
        <v>437</v>
      </c>
      <c r="CG118" s="957"/>
      <c r="CH118" s="957"/>
      <c r="CI118" s="957"/>
      <c r="CJ118" s="957"/>
      <c r="CK118" s="984"/>
      <c r="CL118" s="985"/>
      <c r="CM118" s="958" t="s">
        <v>463</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437</v>
      </c>
      <c r="DH118" s="995"/>
      <c r="DI118" s="995"/>
      <c r="DJ118" s="995"/>
      <c r="DK118" s="996"/>
      <c r="DL118" s="997" t="s">
        <v>129</v>
      </c>
      <c r="DM118" s="995"/>
      <c r="DN118" s="995"/>
      <c r="DO118" s="995"/>
      <c r="DP118" s="996"/>
      <c r="DQ118" s="997" t="s">
        <v>129</v>
      </c>
      <c r="DR118" s="995"/>
      <c r="DS118" s="995"/>
      <c r="DT118" s="995"/>
      <c r="DU118" s="996"/>
      <c r="DV118" s="998" t="s">
        <v>437</v>
      </c>
      <c r="DW118" s="999"/>
      <c r="DX118" s="999"/>
      <c r="DY118" s="999"/>
      <c r="DZ118" s="1000"/>
    </row>
    <row r="119" spans="1:130" s="230" customFormat="1" ht="26.25" customHeight="1" x14ac:dyDescent="0.15">
      <c r="A119" s="1093" t="s">
        <v>435</v>
      </c>
      <c r="B119" s="983"/>
      <c r="C119" s="965" t="s">
        <v>436</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444</v>
      </c>
      <c r="AB119" s="936"/>
      <c r="AC119" s="936"/>
      <c r="AD119" s="936"/>
      <c r="AE119" s="937"/>
      <c r="AF119" s="938" t="s">
        <v>437</v>
      </c>
      <c r="AG119" s="936"/>
      <c r="AH119" s="936"/>
      <c r="AI119" s="936"/>
      <c r="AJ119" s="937"/>
      <c r="AK119" s="938" t="s">
        <v>437</v>
      </c>
      <c r="AL119" s="936"/>
      <c r="AM119" s="936"/>
      <c r="AN119" s="936"/>
      <c r="AO119" s="937"/>
      <c r="AP119" s="939" t="s">
        <v>437</v>
      </c>
      <c r="AQ119" s="940"/>
      <c r="AR119" s="940"/>
      <c r="AS119" s="940"/>
      <c r="AT119" s="941"/>
      <c r="AU119" s="946"/>
      <c r="AV119" s="947"/>
      <c r="AW119" s="947"/>
      <c r="AX119" s="947"/>
      <c r="AY119" s="947"/>
      <c r="AZ119" s="251" t="s">
        <v>187</v>
      </c>
      <c r="BA119" s="251"/>
      <c r="BB119" s="251"/>
      <c r="BC119" s="251"/>
      <c r="BD119" s="251"/>
      <c r="BE119" s="251"/>
      <c r="BF119" s="251"/>
      <c r="BG119" s="251"/>
      <c r="BH119" s="251"/>
      <c r="BI119" s="251"/>
      <c r="BJ119" s="251"/>
      <c r="BK119" s="251"/>
      <c r="BL119" s="251"/>
      <c r="BM119" s="251"/>
      <c r="BN119" s="251"/>
      <c r="BO119" s="1013" t="s">
        <v>464</v>
      </c>
      <c r="BP119" s="1041"/>
      <c r="BQ119" s="1035">
        <v>21342518</v>
      </c>
      <c r="BR119" s="1036"/>
      <c r="BS119" s="1036"/>
      <c r="BT119" s="1036"/>
      <c r="BU119" s="1036"/>
      <c r="BV119" s="1036">
        <v>20242028</v>
      </c>
      <c r="BW119" s="1036"/>
      <c r="BX119" s="1036"/>
      <c r="BY119" s="1036"/>
      <c r="BZ119" s="1036"/>
      <c r="CA119" s="1036">
        <v>19174638</v>
      </c>
      <c r="CB119" s="1036"/>
      <c r="CC119" s="1036"/>
      <c r="CD119" s="1036"/>
      <c r="CE119" s="1036"/>
      <c r="CF119" s="1037"/>
      <c r="CG119" s="1038"/>
      <c r="CH119" s="1038"/>
      <c r="CI119" s="1038"/>
      <c r="CJ119" s="1039"/>
      <c r="CK119" s="986"/>
      <c r="CL119" s="987"/>
      <c r="CM119" s="1009" t="s">
        <v>465</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34265</v>
      </c>
      <c r="DH119" s="1022"/>
      <c r="DI119" s="1022"/>
      <c r="DJ119" s="1022"/>
      <c r="DK119" s="1023"/>
      <c r="DL119" s="1021">
        <v>34265</v>
      </c>
      <c r="DM119" s="1022"/>
      <c r="DN119" s="1022"/>
      <c r="DO119" s="1022"/>
      <c r="DP119" s="1023"/>
      <c r="DQ119" s="1021">
        <v>34265</v>
      </c>
      <c r="DR119" s="1022"/>
      <c r="DS119" s="1022"/>
      <c r="DT119" s="1022"/>
      <c r="DU119" s="1023"/>
      <c r="DV119" s="1024">
        <v>0.5</v>
      </c>
      <c r="DW119" s="1025"/>
      <c r="DX119" s="1025"/>
      <c r="DY119" s="1025"/>
      <c r="DZ119" s="1026"/>
    </row>
    <row r="120" spans="1:130" s="230" customFormat="1" ht="26.25" customHeight="1" x14ac:dyDescent="0.15">
      <c r="A120" s="1094"/>
      <c r="B120" s="985"/>
      <c r="C120" s="958" t="s">
        <v>441</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129</v>
      </c>
      <c r="AB120" s="995"/>
      <c r="AC120" s="995"/>
      <c r="AD120" s="995"/>
      <c r="AE120" s="996"/>
      <c r="AF120" s="997" t="s">
        <v>129</v>
      </c>
      <c r="AG120" s="995"/>
      <c r="AH120" s="995"/>
      <c r="AI120" s="995"/>
      <c r="AJ120" s="996"/>
      <c r="AK120" s="997" t="s">
        <v>129</v>
      </c>
      <c r="AL120" s="995"/>
      <c r="AM120" s="995"/>
      <c r="AN120" s="995"/>
      <c r="AO120" s="996"/>
      <c r="AP120" s="998" t="s">
        <v>129</v>
      </c>
      <c r="AQ120" s="999"/>
      <c r="AR120" s="999"/>
      <c r="AS120" s="999"/>
      <c r="AT120" s="1000"/>
      <c r="AU120" s="1027" t="s">
        <v>466</v>
      </c>
      <c r="AV120" s="1028"/>
      <c r="AW120" s="1028"/>
      <c r="AX120" s="1028"/>
      <c r="AY120" s="1029"/>
      <c r="AZ120" s="965" t="s">
        <v>467</v>
      </c>
      <c r="BA120" s="933"/>
      <c r="BB120" s="933"/>
      <c r="BC120" s="933"/>
      <c r="BD120" s="933"/>
      <c r="BE120" s="933"/>
      <c r="BF120" s="933"/>
      <c r="BG120" s="933"/>
      <c r="BH120" s="933"/>
      <c r="BI120" s="933"/>
      <c r="BJ120" s="933"/>
      <c r="BK120" s="933"/>
      <c r="BL120" s="933"/>
      <c r="BM120" s="933"/>
      <c r="BN120" s="933"/>
      <c r="BO120" s="933"/>
      <c r="BP120" s="934"/>
      <c r="BQ120" s="966">
        <v>3909335</v>
      </c>
      <c r="BR120" s="967"/>
      <c r="BS120" s="967"/>
      <c r="BT120" s="967"/>
      <c r="BU120" s="967"/>
      <c r="BV120" s="967">
        <v>4587559</v>
      </c>
      <c r="BW120" s="967"/>
      <c r="BX120" s="967"/>
      <c r="BY120" s="967"/>
      <c r="BZ120" s="967"/>
      <c r="CA120" s="967">
        <v>4970157</v>
      </c>
      <c r="CB120" s="967"/>
      <c r="CC120" s="967"/>
      <c r="CD120" s="967"/>
      <c r="CE120" s="967"/>
      <c r="CF120" s="980">
        <v>76.900000000000006</v>
      </c>
      <c r="CG120" s="981"/>
      <c r="CH120" s="981"/>
      <c r="CI120" s="981"/>
      <c r="CJ120" s="981"/>
      <c r="CK120" s="1042" t="s">
        <v>468</v>
      </c>
      <c r="CL120" s="1043"/>
      <c r="CM120" s="1043"/>
      <c r="CN120" s="1043"/>
      <c r="CO120" s="1044"/>
      <c r="CP120" s="1050" t="s">
        <v>408</v>
      </c>
      <c r="CQ120" s="1051"/>
      <c r="CR120" s="1051"/>
      <c r="CS120" s="1051"/>
      <c r="CT120" s="1051"/>
      <c r="CU120" s="1051"/>
      <c r="CV120" s="1051"/>
      <c r="CW120" s="1051"/>
      <c r="CX120" s="1051"/>
      <c r="CY120" s="1051"/>
      <c r="CZ120" s="1051"/>
      <c r="DA120" s="1051"/>
      <c r="DB120" s="1051"/>
      <c r="DC120" s="1051"/>
      <c r="DD120" s="1051"/>
      <c r="DE120" s="1051"/>
      <c r="DF120" s="1052"/>
      <c r="DG120" s="966">
        <v>7060679</v>
      </c>
      <c r="DH120" s="967"/>
      <c r="DI120" s="967"/>
      <c r="DJ120" s="967"/>
      <c r="DK120" s="967"/>
      <c r="DL120" s="967">
        <v>6542793</v>
      </c>
      <c r="DM120" s="967"/>
      <c r="DN120" s="967"/>
      <c r="DO120" s="967"/>
      <c r="DP120" s="967"/>
      <c r="DQ120" s="967">
        <v>6236235</v>
      </c>
      <c r="DR120" s="967"/>
      <c r="DS120" s="967"/>
      <c r="DT120" s="967"/>
      <c r="DU120" s="967"/>
      <c r="DV120" s="968">
        <v>96.5</v>
      </c>
      <c r="DW120" s="968"/>
      <c r="DX120" s="968"/>
      <c r="DY120" s="968"/>
      <c r="DZ120" s="969"/>
    </row>
    <row r="121" spans="1:130" s="230" customFormat="1" ht="26.25" customHeight="1" x14ac:dyDescent="0.15">
      <c r="A121" s="1094"/>
      <c r="B121" s="985"/>
      <c r="C121" s="1010" t="s">
        <v>469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129</v>
      </c>
      <c r="AB121" s="995"/>
      <c r="AC121" s="995"/>
      <c r="AD121" s="995"/>
      <c r="AE121" s="996"/>
      <c r="AF121" s="997" t="s">
        <v>129</v>
      </c>
      <c r="AG121" s="995"/>
      <c r="AH121" s="995"/>
      <c r="AI121" s="995"/>
      <c r="AJ121" s="996"/>
      <c r="AK121" s="997" t="s">
        <v>444</v>
      </c>
      <c r="AL121" s="995"/>
      <c r="AM121" s="995"/>
      <c r="AN121" s="995"/>
      <c r="AO121" s="996"/>
      <c r="AP121" s="998" t="s">
        <v>129</v>
      </c>
      <c r="AQ121" s="999"/>
      <c r="AR121" s="999"/>
      <c r="AS121" s="999"/>
      <c r="AT121" s="1000"/>
      <c r="AU121" s="1030"/>
      <c r="AV121" s="1031"/>
      <c r="AW121" s="1031"/>
      <c r="AX121" s="1031"/>
      <c r="AY121" s="1032"/>
      <c r="AZ121" s="958" t="s">
        <v>470</v>
      </c>
      <c r="BA121" s="959"/>
      <c r="BB121" s="959"/>
      <c r="BC121" s="959"/>
      <c r="BD121" s="959"/>
      <c r="BE121" s="959"/>
      <c r="BF121" s="959"/>
      <c r="BG121" s="959"/>
      <c r="BH121" s="959"/>
      <c r="BI121" s="959"/>
      <c r="BJ121" s="959"/>
      <c r="BK121" s="959"/>
      <c r="BL121" s="959"/>
      <c r="BM121" s="959"/>
      <c r="BN121" s="959"/>
      <c r="BO121" s="959"/>
      <c r="BP121" s="960"/>
      <c r="BQ121" s="961">
        <v>113000</v>
      </c>
      <c r="BR121" s="962"/>
      <c r="BS121" s="962"/>
      <c r="BT121" s="962"/>
      <c r="BU121" s="962"/>
      <c r="BV121" s="962" t="s">
        <v>129</v>
      </c>
      <c r="BW121" s="962"/>
      <c r="BX121" s="962"/>
      <c r="BY121" s="962"/>
      <c r="BZ121" s="962"/>
      <c r="CA121" s="962" t="s">
        <v>129</v>
      </c>
      <c r="CB121" s="962"/>
      <c r="CC121" s="962"/>
      <c r="CD121" s="962"/>
      <c r="CE121" s="962"/>
      <c r="CF121" s="956" t="s">
        <v>129</v>
      </c>
      <c r="CG121" s="957"/>
      <c r="CH121" s="957"/>
      <c r="CI121" s="957"/>
      <c r="CJ121" s="957"/>
      <c r="CK121" s="1045"/>
      <c r="CL121" s="1046"/>
      <c r="CM121" s="1046"/>
      <c r="CN121" s="1046"/>
      <c r="CO121" s="1047"/>
      <c r="CP121" s="1055" t="s">
        <v>406</v>
      </c>
      <c r="CQ121" s="1056"/>
      <c r="CR121" s="1056"/>
      <c r="CS121" s="1056"/>
      <c r="CT121" s="1056"/>
      <c r="CU121" s="1056"/>
      <c r="CV121" s="1056"/>
      <c r="CW121" s="1056"/>
      <c r="CX121" s="1056"/>
      <c r="CY121" s="1056"/>
      <c r="CZ121" s="1056"/>
      <c r="DA121" s="1056"/>
      <c r="DB121" s="1056"/>
      <c r="DC121" s="1056"/>
      <c r="DD121" s="1056"/>
      <c r="DE121" s="1056"/>
      <c r="DF121" s="1057"/>
      <c r="DG121" s="961">
        <v>5364</v>
      </c>
      <c r="DH121" s="962"/>
      <c r="DI121" s="962"/>
      <c r="DJ121" s="962"/>
      <c r="DK121" s="962"/>
      <c r="DL121" s="962">
        <v>6196</v>
      </c>
      <c r="DM121" s="962"/>
      <c r="DN121" s="962"/>
      <c r="DO121" s="962"/>
      <c r="DP121" s="962"/>
      <c r="DQ121" s="962">
        <v>6337</v>
      </c>
      <c r="DR121" s="962"/>
      <c r="DS121" s="962"/>
      <c r="DT121" s="962"/>
      <c r="DU121" s="962"/>
      <c r="DV121" s="963">
        <v>0.1</v>
      </c>
      <c r="DW121" s="963"/>
      <c r="DX121" s="963"/>
      <c r="DY121" s="963"/>
      <c r="DZ121" s="964"/>
    </row>
    <row r="122" spans="1:130" s="230" customFormat="1" ht="26.25" customHeight="1" x14ac:dyDescent="0.15">
      <c r="A122" s="1094"/>
      <c r="B122" s="985"/>
      <c r="C122" s="958" t="s">
        <v>452</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444</v>
      </c>
      <c r="AB122" s="995"/>
      <c r="AC122" s="995"/>
      <c r="AD122" s="995"/>
      <c r="AE122" s="996"/>
      <c r="AF122" s="997" t="s">
        <v>129</v>
      </c>
      <c r="AG122" s="995"/>
      <c r="AH122" s="995"/>
      <c r="AI122" s="995"/>
      <c r="AJ122" s="996"/>
      <c r="AK122" s="997" t="s">
        <v>129</v>
      </c>
      <c r="AL122" s="995"/>
      <c r="AM122" s="995"/>
      <c r="AN122" s="995"/>
      <c r="AO122" s="996"/>
      <c r="AP122" s="998" t="s">
        <v>129</v>
      </c>
      <c r="AQ122" s="999"/>
      <c r="AR122" s="999"/>
      <c r="AS122" s="999"/>
      <c r="AT122" s="1000"/>
      <c r="AU122" s="1030"/>
      <c r="AV122" s="1031"/>
      <c r="AW122" s="1031"/>
      <c r="AX122" s="1031"/>
      <c r="AY122" s="1032"/>
      <c r="AZ122" s="1009" t="s">
        <v>471</v>
      </c>
      <c r="BA122" s="1001"/>
      <c r="BB122" s="1001"/>
      <c r="BC122" s="1001"/>
      <c r="BD122" s="1001"/>
      <c r="BE122" s="1001"/>
      <c r="BF122" s="1001"/>
      <c r="BG122" s="1001"/>
      <c r="BH122" s="1001"/>
      <c r="BI122" s="1001"/>
      <c r="BJ122" s="1001"/>
      <c r="BK122" s="1001"/>
      <c r="BL122" s="1001"/>
      <c r="BM122" s="1001"/>
      <c r="BN122" s="1001"/>
      <c r="BO122" s="1001"/>
      <c r="BP122" s="1002"/>
      <c r="BQ122" s="1035">
        <v>13499248</v>
      </c>
      <c r="BR122" s="1036"/>
      <c r="BS122" s="1036"/>
      <c r="BT122" s="1036"/>
      <c r="BU122" s="1036"/>
      <c r="BV122" s="1036">
        <v>12969694</v>
      </c>
      <c r="BW122" s="1036"/>
      <c r="BX122" s="1036"/>
      <c r="BY122" s="1036"/>
      <c r="BZ122" s="1036"/>
      <c r="CA122" s="1036">
        <v>12195634</v>
      </c>
      <c r="CB122" s="1036"/>
      <c r="CC122" s="1036"/>
      <c r="CD122" s="1036"/>
      <c r="CE122" s="1036"/>
      <c r="CF122" s="1053">
        <v>188.7</v>
      </c>
      <c r="CG122" s="1054"/>
      <c r="CH122" s="1054"/>
      <c r="CI122" s="1054"/>
      <c r="CJ122" s="1054"/>
      <c r="CK122" s="1045"/>
      <c r="CL122" s="1046"/>
      <c r="CM122" s="1046"/>
      <c r="CN122" s="1046"/>
      <c r="CO122" s="1047"/>
      <c r="CP122" s="1055" t="s">
        <v>472</v>
      </c>
      <c r="CQ122" s="1056"/>
      <c r="CR122" s="1056"/>
      <c r="CS122" s="1056"/>
      <c r="CT122" s="1056"/>
      <c r="CU122" s="1056"/>
      <c r="CV122" s="1056"/>
      <c r="CW122" s="1056"/>
      <c r="CX122" s="1056"/>
      <c r="CY122" s="1056"/>
      <c r="CZ122" s="1056"/>
      <c r="DA122" s="1056"/>
      <c r="DB122" s="1056"/>
      <c r="DC122" s="1056"/>
      <c r="DD122" s="1056"/>
      <c r="DE122" s="1056"/>
      <c r="DF122" s="1057"/>
      <c r="DG122" s="961" t="s">
        <v>129</v>
      </c>
      <c r="DH122" s="962"/>
      <c r="DI122" s="962"/>
      <c r="DJ122" s="962"/>
      <c r="DK122" s="962"/>
      <c r="DL122" s="962" t="s">
        <v>129</v>
      </c>
      <c r="DM122" s="962"/>
      <c r="DN122" s="962"/>
      <c r="DO122" s="962"/>
      <c r="DP122" s="962"/>
      <c r="DQ122" s="962" t="s">
        <v>129</v>
      </c>
      <c r="DR122" s="962"/>
      <c r="DS122" s="962"/>
      <c r="DT122" s="962"/>
      <c r="DU122" s="962"/>
      <c r="DV122" s="963" t="s">
        <v>129</v>
      </c>
      <c r="DW122" s="963"/>
      <c r="DX122" s="963"/>
      <c r="DY122" s="963"/>
      <c r="DZ122" s="964"/>
    </row>
    <row r="123" spans="1:130" s="230" customFormat="1" ht="26.25" customHeight="1" x14ac:dyDescent="0.15">
      <c r="A123" s="1094"/>
      <c r="B123" s="985"/>
      <c r="C123" s="958" t="s">
        <v>458</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129</v>
      </c>
      <c r="AB123" s="995"/>
      <c r="AC123" s="995"/>
      <c r="AD123" s="995"/>
      <c r="AE123" s="996"/>
      <c r="AF123" s="997" t="s">
        <v>444</v>
      </c>
      <c r="AG123" s="995"/>
      <c r="AH123" s="995"/>
      <c r="AI123" s="995"/>
      <c r="AJ123" s="996"/>
      <c r="AK123" s="997" t="s">
        <v>129</v>
      </c>
      <c r="AL123" s="995"/>
      <c r="AM123" s="995"/>
      <c r="AN123" s="995"/>
      <c r="AO123" s="996"/>
      <c r="AP123" s="998" t="s">
        <v>129</v>
      </c>
      <c r="AQ123" s="999"/>
      <c r="AR123" s="999"/>
      <c r="AS123" s="999"/>
      <c r="AT123" s="1000"/>
      <c r="AU123" s="1033"/>
      <c r="AV123" s="1034"/>
      <c r="AW123" s="1034"/>
      <c r="AX123" s="1034"/>
      <c r="AY123" s="1034"/>
      <c r="AZ123" s="251" t="s">
        <v>187</v>
      </c>
      <c r="BA123" s="251"/>
      <c r="BB123" s="251"/>
      <c r="BC123" s="251"/>
      <c r="BD123" s="251"/>
      <c r="BE123" s="251"/>
      <c r="BF123" s="251"/>
      <c r="BG123" s="251"/>
      <c r="BH123" s="251"/>
      <c r="BI123" s="251"/>
      <c r="BJ123" s="251"/>
      <c r="BK123" s="251"/>
      <c r="BL123" s="251"/>
      <c r="BM123" s="251"/>
      <c r="BN123" s="251"/>
      <c r="BO123" s="1013" t="s">
        <v>473</v>
      </c>
      <c r="BP123" s="1041"/>
      <c r="BQ123" s="1100">
        <v>17521583</v>
      </c>
      <c r="BR123" s="1067"/>
      <c r="BS123" s="1067"/>
      <c r="BT123" s="1067"/>
      <c r="BU123" s="1067"/>
      <c r="BV123" s="1067">
        <v>17557253</v>
      </c>
      <c r="BW123" s="1067"/>
      <c r="BX123" s="1067"/>
      <c r="BY123" s="1067"/>
      <c r="BZ123" s="1067"/>
      <c r="CA123" s="1067">
        <v>17165791</v>
      </c>
      <c r="CB123" s="1067"/>
      <c r="CC123" s="1067"/>
      <c r="CD123" s="1067"/>
      <c r="CE123" s="1067"/>
      <c r="CF123" s="1037"/>
      <c r="CG123" s="1038"/>
      <c r="CH123" s="1038"/>
      <c r="CI123" s="1038"/>
      <c r="CJ123" s="1039"/>
      <c r="CK123" s="1045"/>
      <c r="CL123" s="1046"/>
      <c r="CM123" s="1046"/>
      <c r="CN123" s="1046"/>
      <c r="CO123" s="1047"/>
      <c r="CP123" s="1055" t="s">
        <v>405</v>
      </c>
      <c r="CQ123" s="1056"/>
      <c r="CR123" s="1056"/>
      <c r="CS123" s="1056"/>
      <c r="CT123" s="1056"/>
      <c r="CU123" s="1056"/>
      <c r="CV123" s="1056"/>
      <c r="CW123" s="1056"/>
      <c r="CX123" s="1056"/>
      <c r="CY123" s="1056"/>
      <c r="CZ123" s="1056"/>
      <c r="DA123" s="1056"/>
      <c r="DB123" s="1056"/>
      <c r="DC123" s="1056"/>
      <c r="DD123" s="1056"/>
      <c r="DE123" s="1056"/>
      <c r="DF123" s="1057"/>
      <c r="DG123" s="994" t="s">
        <v>439</v>
      </c>
      <c r="DH123" s="995"/>
      <c r="DI123" s="995"/>
      <c r="DJ123" s="995"/>
      <c r="DK123" s="996"/>
      <c r="DL123" s="997" t="s">
        <v>474</v>
      </c>
      <c r="DM123" s="995"/>
      <c r="DN123" s="995"/>
      <c r="DO123" s="995"/>
      <c r="DP123" s="996"/>
      <c r="DQ123" s="997" t="s">
        <v>439</v>
      </c>
      <c r="DR123" s="995"/>
      <c r="DS123" s="995"/>
      <c r="DT123" s="995"/>
      <c r="DU123" s="996"/>
      <c r="DV123" s="998" t="s">
        <v>439</v>
      </c>
      <c r="DW123" s="999"/>
      <c r="DX123" s="999"/>
      <c r="DY123" s="999"/>
      <c r="DZ123" s="1000"/>
    </row>
    <row r="124" spans="1:130" s="230" customFormat="1" ht="26.25" customHeight="1" thickBot="1" x14ac:dyDescent="0.2">
      <c r="A124" s="1094"/>
      <c r="B124" s="985"/>
      <c r="C124" s="958" t="s">
        <v>461</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439</v>
      </c>
      <c r="AB124" s="995"/>
      <c r="AC124" s="995"/>
      <c r="AD124" s="995"/>
      <c r="AE124" s="996"/>
      <c r="AF124" s="997" t="s">
        <v>475</v>
      </c>
      <c r="AG124" s="995"/>
      <c r="AH124" s="995"/>
      <c r="AI124" s="995"/>
      <c r="AJ124" s="996"/>
      <c r="AK124" s="997" t="s">
        <v>439</v>
      </c>
      <c r="AL124" s="995"/>
      <c r="AM124" s="995"/>
      <c r="AN124" s="995"/>
      <c r="AO124" s="996"/>
      <c r="AP124" s="998" t="s">
        <v>474</v>
      </c>
      <c r="AQ124" s="999"/>
      <c r="AR124" s="999"/>
      <c r="AS124" s="999"/>
      <c r="AT124" s="1000"/>
      <c r="AU124" s="1096" t="s">
        <v>476</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61.1</v>
      </c>
      <c r="BR124" s="1063"/>
      <c r="BS124" s="1063"/>
      <c r="BT124" s="1063"/>
      <c r="BU124" s="1063"/>
      <c r="BV124" s="1063">
        <v>40.200000000000003</v>
      </c>
      <c r="BW124" s="1063"/>
      <c r="BX124" s="1063"/>
      <c r="BY124" s="1063"/>
      <c r="BZ124" s="1063"/>
      <c r="CA124" s="1063">
        <v>31</v>
      </c>
      <c r="CB124" s="1063"/>
      <c r="CC124" s="1063"/>
      <c r="CD124" s="1063"/>
      <c r="CE124" s="1063"/>
      <c r="CF124" s="1064"/>
      <c r="CG124" s="1065"/>
      <c r="CH124" s="1065"/>
      <c r="CI124" s="1065"/>
      <c r="CJ124" s="1066"/>
      <c r="CK124" s="1048"/>
      <c r="CL124" s="1048"/>
      <c r="CM124" s="1048"/>
      <c r="CN124" s="1048"/>
      <c r="CO124" s="1049"/>
      <c r="CP124" s="1055" t="s">
        <v>477</v>
      </c>
      <c r="CQ124" s="1056"/>
      <c r="CR124" s="1056"/>
      <c r="CS124" s="1056"/>
      <c r="CT124" s="1056"/>
      <c r="CU124" s="1056"/>
      <c r="CV124" s="1056"/>
      <c r="CW124" s="1056"/>
      <c r="CX124" s="1056"/>
      <c r="CY124" s="1056"/>
      <c r="CZ124" s="1056"/>
      <c r="DA124" s="1056"/>
      <c r="DB124" s="1056"/>
      <c r="DC124" s="1056"/>
      <c r="DD124" s="1056"/>
      <c r="DE124" s="1056"/>
      <c r="DF124" s="1057"/>
      <c r="DG124" s="1040" t="s">
        <v>439</v>
      </c>
      <c r="DH124" s="1022"/>
      <c r="DI124" s="1022"/>
      <c r="DJ124" s="1022"/>
      <c r="DK124" s="1023"/>
      <c r="DL124" s="1021" t="s">
        <v>439</v>
      </c>
      <c r="DM124" s="1022"/>
      <c r="DN124" s="1022"/>
      <c r="DO124" s="1022"/>
      <c r="DP124" s="1023"/>
      <c r="DQ124" s="1021" t="s">
        <v>439</v>
      </c>
      <c r="DR124" s="1022"/>
      <c r="DS124" s="1022"/>
      <c r="DT124" s="1022"/>
      <c r="DU124" s="1023"/>
      <c r="DV124" s="1024" t="s">
        <v>439</v>
      </c>
      <c r="DW124" s="1025"/>
      <c r="DX124" s="1025"/>
      <c r="DY124" s="1025"/>
      <c r="DZ124" s="1026"/>
    </row>
    <row r="125" spans="1:130" s="230" customFormat="1" ht="26.25" customHeight="1" x14ac:dyDescent="0.15">
      <c r="A125" s="1094"/>
      <c r="B125" s="985"/>
      <c r="C125" s="958" t="s">
        <v>463</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129</v>
      </c>
      <c r="AB125" s="995"/>
      <c r="AC125" s="995"/>
      <c r="AD125" s="995"/>
      <c r="AE125" s="996"/>
      <c r="AF125" s="997" t="s">
        <v>129</v>
      </c>
      <c r="AG125" s="995"/>
      <c r="AH125" s="995"/>
      <c r="AI125" s="995"/>
      <c r="AJ125" s="996"/>
      <c r="AK125" s="997" t="s">
        <v>478</v>
      </c>
      <c r="AL125" s="995"/>
      <c r="AM125" s="995"/>
      <c r="AN125" s="995"/>
      <c r="AO125" s="996"/>
      <c r="AP125" s="998" t="s">
        <v>474</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479</v>
      </c>
      <c r="CL125" s="1043"/>
      <c r="CM125" s="1043"/>
      <c r="CN125" s="1043"/>
      <c r="CO125" s="1044"/>
      <c r="CP125" s="965" t="s">
        <v>480</v>
      </c>
      <c r="CQ125" s="933"/>
      <c r="CR125" s="933"/>
      <c r="CS125" s="933"/>
      <c r="CT125" s="933"/>
      <c r="CU125" s="933"/>
      <c r="CV125" s="933"/>
      <c r="CW125" s="933"/>
      <c r="CX125" s="933"/>
      <c r="CY125" s="933"/>
      <c r="CZ125" s="933"/>
      <c r="DA125" s="933"/>
      <c r="DB125" s="933"/>
      <c r="DC125" s="933"/>
      <c r="DD125" s="933"/>
      <c r="DE125" s="933"/>
      <c r="DF125" s="934"/>
      <c r="DG125" s="966" t="s">
        <v>439</v>
      </c>
      <c r="DH125" s="967"/>
      <c r="DI125" s="967"/>
      <c r="DJ125" s="967"/>
      <c r="DK125" s="967"/>
      <c r="DL125" s="967" t="s">
        <v>439</v>
      </c>
      <c r="DM125" s="967"/>
      <c r="DN125" s="967"/>
      <c r="DO125" s="967"/>
      <c r="DP125" s="967"/>
      <c r="DQ125" s="967" t="s">
        <v>439</v>
      </c>
      <c r="DR125" s="967"/>
      <c r="DS125" s="967"/>
      <c r="DT125" s="967"/>
      <c r="DU125" s="967"/>
      <c r="DV125" s="968" t="s">
        <v>129</v>
      </c>
      <c r="DW125" s="968"/>
      <c r="DX125" s="968"/>
      <c r="DY125" s="968"/>
      <c r="DZ125" s="969"/>
    </row>
    <row r="126" spans="1:130" s="230" customFormat="1" ht="26.25" customHeight="1" thickBot="1" x14ac:dyDescent="0.2">
      <c r="A126" s="1094"/>
      <c r="B126" s="985"/>
      <c r="C126" s="958" t="s">
        <v>465</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129</v>
      </c>
      <c r="AB126" s="995"/>
      <c r="AC126" s="995"/>
      <c r="AD126" s="995"/>
      <c r="AE126" s="996"/>
      <c r="AF126" s="997" t="s">
        <v>439</v>
      </c>
      <c r="AG126" s="995"/>
      <c r="AH126" s="995"/>
      <c r="AI126" s="995"/>
      <c r="AJ126" s="996"/>
      <c r="AK126" s="997" t="s">
        <v>129</v>
      </c>
      <c r="AL126" s="995"/>
      <c r="AM126" s="995"/>
      <c r="AN126" s="995"/>
      <c r="AO126" s="996"/>
      <c r="AP126" s="998" t="s">
        <v>129</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481</v>
      </c>
      <c r="CQ126" s="959"/>
      <c r="CR126" s="959"/>
      <c r="CS126" s="959"/>
      <c r="CT126" s="959"/>
      <c r="CU126" s="959"/>
      <c r="CV126" s="959"/>
      <c r="CW126" s="959"/>
      <c r="CX126" s="959"/>
      <c r="CY126" s="959"/>
      <c r="CZ126" s="959"/>
      <c r="DA126" s="959"/>
      <c r="DB126" s="959"/>
      <c r="DC126" s="959"/>
      <c r="DD126" s="959"/>
      <c r="DE126" s="959"/>
      <c r="DF126" s="960"/>
      <c r="DG126" s="961" t="s">
        <v>439</v>
      </c>
      <c r="DH126" s="962"/>
      <c r="DI126" s="962"/>
      <c r="DJ126" s="962"/>
      <c r="DK126" s="962"/>
      <c r="DL126" s="962" t="s">
        <v>439</v>
      </c>
      <c r="DM126" s="962"/>
      <c r="DN126" s="962"/>
      <c r="DO126" s="962"/>
      <c r="DP126" s="962"/>
      <c r="DQ126" s="962" t="s">
        <v>439</v>
      </c>
      <c r="DR126" s="962"/>
      <c r="DS126" s="962"/>
      <c r="DT126" s="962"/>
      <c r="DU126" s="962"/>
      <c r="DV126" s="963" t="s">
        <v>439</v>
      </c>
      <c r="DW126" s="963"/>
      <c r="DX126" s="963"/>
      <c r="DY126" s="963"/>
      <c r="DZ126" s="964"/>
    </row>
    <row r="127" spans="1:130" s="230" customFormat="1" ht="26.25" customHeight="1" x14ac:dyDescent="0.15">
      <c r="A127" s="1095"/>
      <c r="B127" s="987"/>
      <c r="C127" s="1009" t="s">
        <v>482</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439</v>
      </c>
      <c r="AB127" s="995"/>
      <c r="AC127" s="995"/>
      <c r="AD127" s="995"/>
      <c r="AE127" s="996"/>
      <c r="AF127" s="997" t="s">
        <v>439</v>
      </c>
      <c r="AG127" s="995"/>
      <c r="AH127" s="995"/>
      <c r="AI127" s="995"/>
      <c r="AJ127" s="996"/>
      <c r="AK127" s="997" t="s">
        <v>439</v>
      </c>
      <c r="AL127" s="995"/>
      <c r="AM127" s="995"/>
      <c r="AN127" s="995"/>
      <c r="AO127" s="996"/>
      <c r="AP127" s="998" t="s">
        <v>439</v>
      </c>
      <c r="AQ127" s="999"/>
      <c r="AR127" s="999"/>
      <c r="AS127" s="999"/>
      <c r="AT127" s="1000"/>
      <c r="AU127" s="232"/>
      <c r="AV127" s="232"/>
      <c r="AW127" s="232"/>
      <c r="AX127" s="1068" t="s">
        <v>483</v>
      </c>
      <c r="AY127" s="1069"/>
      <c r="AZ127" s="1069"/>
      <c r="BA127" s="1069"/>
      <c r="BB127" s="1069"/>
      <c r="BC127" s="1069"/>
      <c r="BD127" s="1069"/>
      <c r="BE127" s="1070"/>
      <c r="BF127" s="1071" t="s">
        <v>484</v>
      </c>
      <c r="BG127" s="1069"/>
      <c r="BH127" s="1069"/>
      <c r="BI127" s="1069"/>
      <c r="BJ127" s="1069"/>
      <c r="BK127" s="1069"/>
      <c r="BL127" s="1070"/>
      <c r="BM127" s="1071" t="s">
        <v>485</v>
      </c>
      <c r="BN127" s="1069"/>
      <c r="BO127" s="1069"/>
      <c r="BP127" s="1069"/>
      <c r="BQ127" s="1069"/>
      <c r="BR127" s="1069"/>
      <c r="BS127" s="1070"/>
      <c r="BT127" s="1071" t="s">
        <v>486</v>
      </c>
      <c r="BU127" s="1069"/>
      <c r="BV127" s="1069"/>
      <c r="BW127" s="1069"/>
      <c r="BX127" s="1069"/>
      <c r="BY127" s="1069"/>
      <c r="BZ127" s="1092"/>
      <c r="CA127" s="232"/>
      <c r="CB127" s="232"/>
      <c r="CC127" s="232"/>
      <c r="CD127" s="255"/>
      <c r="CE127" s="255"/>
      <c r="CF127" s="255"/>
      <c r="CG127" s="232"/>
      <c r="CH127" s="232"/>
      <c r="CI127" s="232"/>
      <c r="CJ127" s="254"/>
      <c r="CK127" s="1059"/>
      <c r="CL127" s="1046"/>
      <c r="CM127" s="1046"/>
      <c r="CN127" s="1046"/>
      <c r="CO127" s="1047"/>
      <c r="CP127" s="958" t="s">
        <v>487</v>
      </c>
      <c r="CQ127" s="959"/>
      <c r="CR127" s="959"/>
      <c r="CS127" s="959"/>
      <c r="CT127" s="959"/>
      <c r="CU127" s="959"/>
      <c r="CV127" s="959"/>
      <c r="CW127" s="959"/>
      <c r="CX127" s="959"/>
      <c r="CY127" s="959"/>
      <c r="CZ127" s="959"/>
      <c r="DA127" s="959"/>
      <c r="DB127" s="959"/>
      <c r="DC127" s="959"/>
      <c r="DD127" s="959"/>
      <c r="DE127" s="959"/>
      <c r="DF127" s="960"/>
      <c r="DG127" s="961" t="s">
        <v>129</v>
      </c>
      <c r="DH127" s="962"/>
      <c r="DI127" s="962"/>
      <c r="DJ127" s="962"/>
      <c r="DK127" s="962"/>
      <c r="DL127" s="962" t="s">
        <v>439</v>
      </c>
      <c r="DM127" s="962"/>
      <c r="DN127" s="962"/>
      <c r="DO127" s="962"/>
      <c r="DP127" s="962"/>
      <c r="DQ127" s="962" t="s">
        <v>474</v>
      </c>
      <c r="DR127" s="962"/>
      <c r="DS127" s="962"/>
      <c r="DT127" s="962"/>
      <c r="DU127" s="962"/>
      <c r="DV127" s="963" t="s">
        <v>129</v>
      </c>
      <c r="DW127" s="963"/>
      <c r="DX127" s="963"/>
      <c r="DY127" s="963"/>
      <c r="DZ127" s="964"/>
    </row>
    <row r="128" spans="1:130" s="230" customFormat="1" ht="26.25" customHeight="1" thickBot="1" x14ac:dyDescent="0.2">
      <c r="A128" s="1078" t="s">
        <v>488</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489</v>
      </c>
      <c r="X128" s="1080"/>
      <c r="Y128" s="1080"/>
      <c r="Z128" s="1081"/>
      <c r="AA128" s="1082" t="s">
        <v>439</v>
      </c>
      <c r="AB128" s="1083"/>
      <c r="AC128" s="1083"/>
      <c r="AD128" s="1083"/>
      <c r="AE128" s="1084"/>
      <c r="AF128" s="1085">
        <v>113000</v>
      </c>
      <c r="AG128" s="1083"/>
      <c r="AH128" s="1083"/>
      <c r="AI128" s="1083"/>
      <c r="AJ128" s="1084"/>
      <c r="AK128" s="1085" t="s">
        <v>129</v>
      </c>
      <c r="AL128" s="1083"/>
      <c r="AM128" s="1083"/>
      <c r="AN128" s="1083"/>
      <c r="AO128" s="1084"/>
      <c r="AP128" s="1086"/>
      <c r="AQ128" s="1087"/>
      <c r="AR128" s="1087"/>
      <c r="AS128" s="1087"/>
      <c r="AT128" s="1088"/>
      <c r="AU128" s="232"/>
      <c r="AV128" s="232"/>
      <c r="AW128" s="232"/>
      <c r="AX128" s="932" t="s">
        <v>490</v>
      </c>
      <c r="AY128" s="933"/>
      <c r="AZ128" s="933"/>
      <c r="BA128" s="933"/>
      <c r="BB128" s="933"/>
      <c r="BC128" s="933"/>
      <c r="BD128" s="933"/>
      <c r="BE128" s="934"/>
      <c r="BF128" s="1089" t="s">
        <v>439</v>
      </c>
      <c r="BG128" s="1090"/>
      <c r="BH128" s="1090"/>
      <c r="BI128" s="1090"/>
      <c r="BJ128" s="1090"/>
      <c r="BK128" s="1090"/>
      <c r="BL128" s="1091"/>
      <c r="BM128" s="1089">
        <v>13.85</v>
      </c>
      <c r="BN128" s="1090"/>
      <c r="BO128" s="1090"/>
      <c r="BP128" s="1090"/>
      <c r="BQ128" s="1090"/>
      <c r="BR128" s="1090"/>
      <c r="BS128" s="1091"/>
      <c r="BT128" s="1089">
        <v>20</v>
      </c>
      <c r="BU128" s="1090"/>
      <c r="BV128" s="1090"/>
      <c r="BW128" s="1090"/>
      <c r="BX128" s="1090"/>
      <c r="BY128" s="1090"/>
      <c r="BZ128" s="1112"/>
      <c r="CA128" s="255"/>
      <c r="CB128" s="255"/>
      <c r="CC128" s="255"/>
      <c r="CD128" s="255"/>
      <c r="CE128" s="255"/>
      <c r="CF128" s="255"/>
      <c r="CG128" s="232"/>
      <c r="CH128" s="232"/>
      <c r="CI128" s="232"/>
      <c r="CJ128" s="254"/>
      <c r="CK128" s="1060"/>
      <c r="CL128" s="1061"/>
      <c r="CM128" s="1061"/>
      <c r="CN128" s="1061"/>
      <c r="CO128" s="1062"/>
      <c r="CP128" s="1072" t="s">
        <v>491</v>
      </c>
      <c r="CQ128" s="762"/>
      <c r="CR128" s="762"/>
      <c r="CS128" s="762"/>
      <c r="CT128" s="762"/>
      <c r="CU128" s="762"/>
      <c r="CV128" s="762"/>
      <c r="CW128" s="762"/>
      <c r="CX128" s="762"/>
      <c r="CY128" s="762"/>
      <c r="CZ128" s="762"/>
      <c r="DA128" s="762"/>
      <c r="DB128" s="762"/>
      <c r="DC128" s="762"/>
      <c r="DD128" s="762"/>
      <c r="DE128" s="762"/>
      <c r="DF128" s="1073"/>
      <c r="DG128" s="1074" t="s">
        <v>439</v>
      </c>
      <c r="DH128" s="1075"/>
      <c r="DI128" s="1075"/>
      <c r="DJ128" s="1075"/>
      <c r="DK128" s="1075"/>
      <c r="DL128" s="1075" t="s">
        <v>474</v>
      </c>
      <c r="DM128" s="1075"/>
      <c r="DN128" s="1075"/>
      <c r="DO128" s="1075"/>
      <c r="DP128" s="1075"/>
      <c r="DQ128" s="1075" t="s">
        <v>474</v>
      </c>
      <c r="DR128" s="1075"/>
      <c r="DS128" s="1075"/>
      <c r="DT128" s="1075"/>
      <c r="DU128" s="1075"/>
      <c r="DV128" s="1076" t="s">
        <v>439</v>
      </c>
      <c r="DW128" s="1076"/>
      <c r="DX128" s="1076"/>
      <c r="DY128" s="1076"/>
      <c r="DZ128" s="1077"/>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492</v>
      </c>
      <c r="X129" s="1107"/>
      <c r="Y129" s="1107"/>
      <c r="Z129" s="1108"/>
      <c r="AA129" s="994">
        <v>7432899</v>
      </c>
      <c r="AB129" s="995"/>
      <c r="AC129" s="995"/>
      <c r="AD129" s="995"/>
      <c r="AE129" s="996"/>
      <c r="AF129" s="997">
        <v>7848287</v>
      </c>
      <c r="AG129" s="995"/>
      <c r="AH129" s="995"/>
      <c r="AI129" s="995"/>
      <c r="AJ129" s="996"/>
      <c r="AK129" s="997">
        <v>7622327</v>
      </c>
      <c r="AL129" s="995"/>
      <c r="AM129" s="995"/>
      <c r="AN129" s="995"/>
      <c r="AO129" s="996"/>
      <c r="AP129" s="1109"/>
      <c r="AQ129" s="1110"/>
      <c r="AR129" s="1110"/>
      <c r="AS129" s="1110"/>
      <c r="AT129" s="1111"/>
      <c r="AU129" s="233"/>
      <c r="AV129" s="233"/>
      <c r="AW129" s="233"/>
      <c r="AX129" s="1101" t="s">
        <v>493</v>
      </c>
      <c r="AY129" s="959"/>
      <c r="AZ129" s="959"/>
      <c r="BA129" s="959"/>
      <c r="BB129" s="959"/>
      <c r="BC129" s="959"/>
      <c r="BD129" s="959"/>
      <c r="BE129" s="960"/>
      <c r="BF129" s="1102" t="s">
        <v>129</v>
      </c>
      <c r="BG129" s="1103"/>
      <c r="BH129" s="1103"/>
      <c r="BI129" s="1103"/>
      <c r="BJ129" s="1103"/>
      <c r="BK129" s="1103"/>
      <c r="BL129" s="1104"/>
      <c r="BM129" s="1102">
        <v>18.850000000000001</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494</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495</v>
      </c>
      <c r="X130" s="1107"/>
      <c r="Y130" s="1107"/>
      <c r="Z130" s="1108"/>
      <c r="AA130" s="994">
        <v>1183658</v>
      </c>
      <c r="AB130" s="995"/>
      <c r="AC130" s="995"/>
      <c r="AD130" s="995"/>
      <c r="AE130" s="996"/>
      <c r="AF130" s="997">
        <v>1180117</v>
      </c>
      <c r="AG130" s="995"/>
      <c r="AH130" s="995"/>
      <c r="AI130" s="995"/>
      <c r="AJ130" s="996"/>
      <c r="AK130" s="997">
        <v>1160489</v>
      </c>
      <c r="AL130" s="995"/>
      <c r="AM130" s="995"/>
      <c r="AN130" s="995"/>
      <c r="AO130" s="996"/>
      <c r="AP130" s="1109"/>
      <c r="AQ130" s="1110"/>
      <c r="AR130" s="1110"/>
      <c r="AS130" s="1110"/>
      <c r="AT130" s="1111"/>
      <c r="AU130" s="233"/>
      <c r="AV130" s="233"/>
      <c r="AW130" s="233"/>
      <c r="AX130" s="1101" t="s">
        <v>496</v>
      </c>
      <c r="AY130" s="959"/>
      <c r="AZ130" s="959"/>
      <c r="BA130" s="959"/>
      <c r="BB130" s="959"/>
      <c r="BC130" s="959"/>
      <c r="BD130" s="959"/>
      <c r="BE130" s="960"/>
      <c r="BF130" s="1137">
        <v>10.6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497</v>
      </c>
      <c r="X131" s="1144"/>
      <c r="Y131" s="1144"/>
      <c r="Z131" s="1145"/>
      <c r="AA131" s="1040">
        <v>6249241</v>
      </c>
      <c r="AB131" s="1022"/>
      <c r="AC131" s="1022"/>
      <c r="AD131" s="1022"/>
      <c r="AE131" s="1023"/>
      <c r="AF131" s="1021">
        <v>6668170</v>
      </c>
      <c r="AG131" s="1022"/>
      <c r="AH131" s="1022"/>
      <c r="AI131" s="1022"/>
      <c r="AJ131" s="1023"/>
      <c r="AK131" s="1021">
        <v>6461838</v>
      </c>
      <c r="AL131" s="1022"/>
      <c r="AM131" s="1022"/>
      <c r="AN131" s="1022"/>
      <c r="AO131" s="1023"/>
      <c r="AP131" s="1146"/>
      <c r="AQ131" s="1147"/>
      <c r="AR131" s="1147"/>
      <c r="AS131" s="1147"/>
      <c r="AT131" s="1148"/>
      <c r="AU131" s="233"/>
      <c r="AV131" s="233"/>
      <c r="AW131" s="233"/>
      <c r="AX131" s="1119" t="s">
        <v>498</v>
      </c>
      <c r="AY131" s="762"/>
      <c r="AZ131" s="762"/>
      <c r="BA131" s="762"/>
      <c r="BB131" s="762"/>
      <c r="BC131" s="762"/>
      <c r="BD131" s="762"/>
      <c r="BE131" s="1073"/>
      <c r="BF131" s="1120">
        <v>31</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499</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500</v>
      </c>
      <c r="W132" s="1130"/>
      <c r="X132" s="1130"/>
      <c r="Y132" s="1130"/>
      <c r="Z132" s="1131"/>
      <c r="AA132" s="1132">
        <v>9.1285485709999996</v>
      </c>
      <c r="AB132" s="1133"/>
      <c r="AC132" s="1133"/>
      <c r="AD132" s="1133"/>
      <c r="AE132" s="1134"/>
      <c r="AF132" s="1135">
        <v>10.519362879999999</v>
      </c>
      <c r="AG132" s="1133"/>
      <c r="AH132" s="1133"/>
      <c r="AI132" s="1133"/>
      <c r="AJ132" s="1134"/>
      <c r="AK132" s="1135">
        <v>12.3448932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501</v>
      </c>
      <c r="W133" s="1113"/>
      <c r="X133" s="1113"/>
      <c r="Y133" s="1113"/>
      <c r="Z133" s="1114"/>
      <c r="AA133" s="1115">
        <v>9.5</v>
      </c>
      <c r="AB133" s="1116"/>
      <c r="AC133" s="1116"/>
      <c r="AD133" s="1116"/>
      <c r="AE133" s="1117"/>
      <c r="AF133" s="1115">
        <v>9.6</v>
      </c>
      <c r="AG133" s="1116"/>
      <c r="AH133" s="1116"/>
      <c r="AI133" s="1116"/>
      <c r="AJ133" s="1117"/>
      <c r="AK133" s="1115">
        <v>10.6</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eNlJgpkbi65s5CjmOqSTr0qujKeG/jr5exKqrlWERCFrYn9+3d3AYfRysGSPFeTsXNfEyMc2HtU8a6Fn7+2mQ==" saltValue="4xzhZro21Z/4mc1TnO7kF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SVH7ctzbRhHqebkQ7DdTzrBaBykDeEeigX7Latatmu03BTVymIgdm2CHVd4ZwQcOD5RjlriMSFL2/ydxNaSbQ==" saltValue="DQ8ihgx9b4l9YPcUDZrU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8bmZUiujGUhRTWa1FSPY4ErP5wbJBj04C5jvxYjX3z833v4b2JhreOAT7Z2XV78DkxSqm+zQNVvf6GZvHFEcQ==" saltValue="of81jlPjV2KN4MTw/FGeK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505</v>
      </c>
      <c r="AP7" s="272"/>
      <c r="AQ7" s="273" t="s">
        <v>506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507</v>
      </c>
      <c r="AQ8" s="279" t="s">
        <v>508</v>
      </c>
      <c r="AR8" s="280" t="s">
        <v>509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510</v>
      </c>
      <c r="AL9" s="1153"/>
      <c r="AM9" s="1153"/>
      <c r="AN9" s="1154"/>
      <c r="AO9" s="281">
        <v>1810307</v>
      </c>
      <c r="AP9" s="281">
        <v>53602</v>
      </c>
      <c r="AQ9" s="282">
        <v>65553</v>
      </c>
      <c r="AR9" s="283">
        <v>-18.2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511</v>
      </c>
      <c r="AL10" s="1153"/>
      <c r="AM10" s="1153"/>
      <c r="AN10" s="1154"/>
      <c r="AO10" s="284">
        <v>369872</v>
      </c>
      <c r="AP10" s="284">
        <v>10952</v>
      </c>
      <c r="AQ10" s="285">
        <v>8503</v>
      </c>
      <c r="AR10" s="286">
        <v>28.8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512</v>
      </c>
      <c r="AL11" s="1153"/>
      <c r="AM11" s="1153"/>
      <c r="AN11" s="1154"/>
      <c r="AO11" s="284">
        <v>4563</v>
      </c>
      <c r="AP11" s="284">
        <v>135</v>
      </c>
      <c r="AQ11" s="285">
        <v>289</v>
      </c>
      <c r="AR11" s="286">
        <v>-53.3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513</v>
      </c>
      <c r="AL12" s="1153"/>
      <c r="AM12" s="1153"/>
      <c r="AN12" s="1154"/>
      <c r="AO12" s="284" t="s">
        <v>514</v>
      </c>
      <c r="AP12" s="284" t="s">
        <v>514</v>
      </c>
      <c r="AQ12" s="285">
        <v>23</v>
      </c>
      <c r="AR12" s="286" t="s">
        <v>514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515</v>
      </c>
      <c r="AL13" s="1153"/>
      <c r="AM13" s="1153"/>
      <c r="AN13" s="1154"/>
      <c r="AO13" s="284">
        <v>146843</v>
      </c>
      <c r="AP13" s="284">
        <v>4348</v>
      </c>
      <c r="AQ13" s="285">
        <v>2667</v>
      </c>
      <c r="AR13" s="286">
        <v>63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516</v>
      </c>
      <c r="AL14" s="1153"/>
      <c r="AM14" s="1153"/>
      <c r="AN14" s="1154"/>
      <c r="AO14" s="284" t="s">
        <v>514</v>
      </c>
      <c r="AP14" s="284" t="s">
        <v>514</v>
      </c>
      <c r="AQ14" s="285">
        <v>1163</v>
      </c>
      <c r="AR14" s="286" t="s">
        <v>514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517</v>
      </c>
      <c r="AL15" s="1156"/>
      <c r="AM15" s="1156"/>
      <c r="AN15" s="1157"/>
      <c r="AO15" s="284">
        <v>-138824</v>
      </c>
      <c r="AP15" s="284">
        <v>-4111</v>
      </c>
      <c r="AQ15" s="285">
        <v>-4250</v>
      </c>
      <c r="AR15" s="286">
        <v>-3.3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187</v>
      </c>
      <c r="AL16" s="1156"/>
      <c r="AM16" s="1156"/>
      <c r="AN16" s="1157"/>
      <c r="AO16" s="284">
        <v>2192761</v>
      </c>
      <c r="AP16" s="284">
        <v>64926</v>
      </c>
      <c r="AQ16" s="285">
        <v>73949</v>
      </c>
      <c r="AR16" s="286">
        <v>-12.2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522</v>
      </c>
      <c r="AL21" s="1159"/>
      <c r="AM21" s="1159"/>
      <c r="AN21" s="1160"/>
      <c r="AO21" s="297">
        <v>5.48</v>
      </c>
      <c r="AP21" s="298">
        <v>6.65</v>
      </c>
      <c r="AQ21" s="299">
        <v>-1.17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523</v>
      </c>
      <c r="AL22" s="1159"/>
      <c r="AM22" s="1159"/>
      <c r="AN22" s="1160"/>
      <c r="AO22" s="302">
        <v>97.5</v>
      </c>
      <c r="AP22" s="303">
        <v>97</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524</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505</v>
      </c>
      <c r="AP30" s="272"/>
      <c r="AQ30" s="273" t="s">
        <v>506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507</v>
      </c>
      <c r="AQ31" s="279" t="s">
        <v>508</v>
      </c>
      <c r="AR31" s="280" t="s">
        <v>509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527</v>
      </c>
      <c r="AL32" s="1167"/>
      <c r="AM32" s="1167"/>
      <c r="AN32" s="1168"/>
      <c r="AO32" s="312">
        <v>1184548</v>
      </c>
      <c r="AP32" s="312">
        <v>35074</v>
      </c>
      <c r="AQ32" s="313">
        <v>33124</v>
      </c>
      <c r="AR32" s="314">
        <v>5.9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528</v>
      </c>
      <c r="AL33" s="1167"/>
      <c r="AM33" s="1167"/>
      <c r="AN33" s="1168"/>
      <c r="AO33" s="312" t="s">
        <v>514</v>
      </c>
      <c r="AP33" s="312" t="s">
        <v>514</v>
      </c>
      <c r="AQ33" s="313" t="s">
        <v>514</v>
      </c>
      <c r="AR33" s="314" t="s">
        <v>514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529</v>
      </c>
      <c r="AL34" s="1167"/>
      <c r="AM34" s="1167"/>
      <c r="AN34" s="1168"/>
      <c r="AO34" s="312" t="s">
        <v>514</v>
      </c>
      <c r="AP34" s="312" t="s">
        <v>514</v>
      </c>
      <c r="AQ34" s="313" t="s">
        <v>514</v>
      </c>
      <c r="AR34" s="314" t="s">
        <v>514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530</v>
      </c>
      <c r="AL35" s="1167"/>
      <c r="AM35" s="1167"/>
      <c r="AN35" s="1168"/>
      <c r="AO35" s="312">
        <v>761225</v>
      </c>
      <c r="AP35" s="312">
        <v>22539</v>
      </c>
      <c r="AQ35" s="313">
        <v>9022</v>
      </c>
      <c r="AR35" s="314">
        <v>149.80000000000001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531</v>
      </c>
      <c r="AL36" s="1167"/>
      <c r="AM36" s="1167"/>
      <c r="AN36" s="1168"/>
      <c r="AO36" s="312">
        <v>12423</v>
      </c>
      <c r="AP36" s="312">
        <v>368</v>
      </c>
      <c r="AQ36" s="313">
        <v>1987</v>
      </c>
      <c r="AR36" s="314">
        <v>-81.5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532</v>
      </c>
      <c r="AL37" s="1167"/>
      <c r="AM37" s="1167"/>
      <c r="AN37" s="1168"/>
      <c r="AO37" s="312" t="s">
        <v>514</v>
      </c>
      <c r="AP37" s="312" t="s">
        <v>514</v>
      </c>
      <c r="AQ37" s="313">
        <v>678</v>
      </c>
      <c r="AR37" s="314" t="s">
        <v>514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533</v>
      </c>
      <c r="AL38" s="1170"/>
      <c r="AM38" s="1170"/>
      <c r="AN38" s="1171"/>
      <c r="AO38" s="315" t="s">
        <v>514</v>
      </c>
      <c r="AP38" s="315" t="s">
        <v>514</v>
      </c>
      <c r="AQ38" s="316">
        <v>0</v>
      </c>
      <c r="AR38" s="304" t="s">
        <v>514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534</v>
      </c>
      <c r="AL39" s="1170"/>
      <c r="AM39" s="1170"/>
      <c r="AN39" s="1171"/>
      <c r="AO39" s="312" t="s">
        <v>514</v>
      </c>
      <c r="AP39" s="312" t="s">
        <v>514</v>
      </c>
      <c r="AQ39" s="313">
        <v>-3119</v>
      </c>
      <c r="AR39" s="314" t="s">
        <v>514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535</v>
      </c>
      <c r="AL40" s="1167"/>
      <c r="AM40" s="1167"/>
      <c r="AN40" s="1168"/>
      <c r="AO40" s="312">
        <v>-1160489</v>
      </c>
      <c r="AP40" s="312">
        <v>-34361</v>
      </c>
      <c r="AQ40" s="313">
        <v>-27108</v>
      </c>
      <c r="AR40" s="314">
        <v>26.8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300</v>
      </c>
      <c r="AL41" s="1173"/>
      <c r="AM41" s="1173"/>
      <c r="AN41" s="1174"/>
      <c r="AO41" s="312">
        <v>797707</v>
      </c>
      <c r="AP41" s="312">
        <v>23620</v>
      </c>
      <c r="AQ41" s="313">
        <v>14583</v>
      </c>
      <c r="AR41" s="314">
        <v>62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505</v>
      </c>
      <c r="AN49" s="1163" t="s">
        <v>539</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540</v>
      </c>
      <c r="AO50" s="329" t="s">
        <v>541</v>
      </c>
      <c r="AP50" s="330" t="s">
        <v>542</v>
      </c>
      <c r="AQ50" s="331" t="s">
        <v>543</v>
      </c>
      <c r="AR50" s="332" t="s">
        <v>544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502425</v>
      </c>
      <c r="AN51" s="334">
        <v>14657</v>
      </c>
      <c r="AO51" s="335">
        <v>-34.799999999999997</v>
      </c>
      <c r="AP51" s="336">
        <v>47387</v>
      </c>
      <c r="AQ51" s="337">
        <v>-9.1999999999999993</v>
      </c>
      <c r="AR51" s="338">
        <v>-25.6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199109</v>
      </c>
      <c r="AN52" s="342">
        <v>5808</v>
      </c>
      <c r="AO52" s="343">
        <v>8.6</v>
      </c>
      <c r="AP52" s="344">
        <v>24928</v>
      </c>
      <c r="AQ52" s="345">
        <v>0.3</v>
      </c>
      <c r="AR52" s="346">
        <v>8.3000000000000007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1999537</v>
      </c>
      <c r="AN53" s="334">
        <v>58589</v>
      </c>
      <c r="AO53" s="335">
        <v>299.7</v>
      </c>
      <c r="AP53" s="336">
        <v>51264</v>
      </c>
      <c r="AQ53" s="337">
        <v>8.1999999999999993</v>
      </c>
      <c r="AR53" s="338">
        <v>291.5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1046959</v>
      </c>
      <c r="AN54" s="342">
        <v>30677</v>
      </c>
      <c r="AO54" s="343">
        <v>428.2</v>
      </c>
      <c r="AP54" s="344">
        <v>26040</v>
      </c>
      <c r="AQ54" s="345">
        <v>4.5</v>
      </c>
      <c r="AR54" s="346">
        <v>423.7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2274933</v>
      </c>
      <c r="AN55" s="334">
        <v>66896</v>
      </c>
      <c r="AO55" s="335">
        <v>14.2</v>
      </c>
      <c r="AP55" s="336">
        <v>52068</v>
      </c>
      <c r="AQ55" s="337">
        <v>1.6</v>
      </c>
      <c r="AR55" s="338">
        <v>12.6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1115035</v>
      </c>
      <c r="AN56" s="342">
        <v>32788</v>
      </c>
      <c r="AO56" s="343">
        <v>6.9</v>
      </c>
      <c r="AP56" s="344">
        <v>26936</v>
      </c>
      <c r="AQ56" s="345">
        <v>3.4</v>
      </c>
      <c r="AR56" s="346">
        <v>3.5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774571</v>
      </c>
      <c r="AN57" s="334">
        <v>22906</v>
      </c>
      <c r="AO57" s="335">
        <v>-65.8</v>
      </c>
      <c r="AP57" s="336">
        <v>47161</v>
      </c>
      <c r="AQ57" s="337">
        <v>-9.4</v>
      </c>
      <c r="AR57" s="338">
        <v>-56.4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367019</v>
      </c>
      <c r="AN58" s="342">
        <v>10854</v>
      </c>
      <c r="AO58" s="343">
        <v>-66.900000000000006</v>
      </c>
      <c r="AP58" s="344">
        <v>24595</v>
      </c>
      <c r="AQ58" s="345">
        <v>-8.6999999999999993</v>
      </c>
      <c r="AR58" s="346">
        <v>-58.2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658950</v>
      </c>
      <c r="AN59" s="334">
        <v>19511</v>
      </c>
      <c r="AO59" s="335">
        <v>-14.8</v>
      </c>
      <c r="AP59" s="336">
        <v>43423</v>
      </c>
      <c r="AQ59" s="337">
        <v>-7.9</v>
      </c>
      <c r="AR59" s="338">
        <v>-6.9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271453</v>
      </c>
      <c r="AN60" s="342">
        <v>8038</v>
      </c>
      <c r="AO60" s="343">
        <v>-25.9</v>
      </c>
      <c r="AP60" s="344">
        <v>22207</v>
      </c>
      <c r="AQ60" s="345">
        <v>-9.6999999999999993</v>
      </c>
      <c r="AR60" s="346">
        <v>-16.2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1242083</v>
      </c>
      <c r="AN61" s="349">
        <v>36512</v>
      </c>
      <c r="AO61" s="350">
        <v>39.700000000000003</v>
      </c>
      <c r="AP61" s="351">
        <v>48261</v>
      </c>
      <c r="AQ61" s="352">
        <v>-3.3</v>
      </c>
      <c r="AR61" s="338">
        <v>43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599915</v>
      </c>
      <c r="AN62" s="342">
        <v>17633</v>
      </c>
      <c r="AO62" s="343">
        <v>70.2</v>
      </c>
      <c r="AP62" s="344">
        <v>24941</v>
      </c>
      <c r="AQ62" s="345">
        <v>-2</v>
      </c>
      <c r="AR62" s="346">
        <v>72.2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0irfl7PcJKl5abPUfWWb417e1WezL5UUEmcODUoOgcvmu6I37bh6JDe4CdbtfSuR0zLUbV94MLgS7Dhjd1miA==" saltValue="a73HnL2fn/C/2Pg6pfQ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553</v>
      </c>
    </row>
    <row r="120" spans="125:125" ht="13.5" hidden="1" customHeight="1" x14ac:dyDescent="0.15"/>
    <row r="121" spans="125:125" ht="13.5" hidden="1" customHeight="1" x14ac:dyDescent="0.15">
      <c r="DU121" s="259"/>
    </row>
  </sheetData>
  <sheetProtection algorithmName="SHA-512" hashValue="uHmfIamvalgfp4fiUjgGRWLtSGRelDUOWpCYM4Fgo9G1bjwBw1BkXayLKjjn6gRneVnew5830UsOLXVf2I6MOA==" saltValue="RFoonXW1HA06+YhjqKqn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554</v>
      </c>
    </row>
  </sheetData>
  <sheetProtection algorithmName="SHA-512" hashValue="nw6gx9SP3NAB7w36KWsoSANxJIu0PIx4LA96HqjvzX3s3fS+1OY5LlAwkY7EL8QIfNzhBZf2A82fy17b7MIWCA==" saltValue="I+RXAUoy4z+KD2vmbu2a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75" t="s">
        <v>3</v>
      </c>
      <c r="D47" s="1175"/>
      <c r="E47" s="1176"/>
      <c r="F47" s="11">
        <v>28.24</v>
      </c>
      <c r="G47" s="12">
        <v>30.43</v>
      </c>
      <c r="H47" s="12">
        <v>30.7</v>
      </c>
      <c r="I47" s="12">
        <v>35.22</v>
      </c>
      <c r="J47" s="13">
        <v>39.619999999999997</v>
      </c>
    </row>
    <row r="48" spans="2:10" ht="57.75" customHeight="1" x14ac:dyDescent="0.15">
      <c r="B48" s="14"/>
      <c r="C48" s="1177" t="s">
        <v>4</v>
      </c>
      <c r="D48" s="1177"/>
      <c r="E48" s="1178"/>
      <c r="F48" s="15">
        <v>5.0599999999999996</v>
      </c>
      <c r="G48" s="16">
        <v>3.04</v>
      </c>
      <c r="H48" s="16">
        <v>7.97</v>
      </c>
      <c r="I48" s="16">
        <v>6.46</v>
      </c>
      <c r="J48" s="17">
        <v>3.91</v>
      </c>
    </row>
    <row r="49" spans="2:10" ht="57.75" customHeight="1" thickBot="1" x14ac:dyDescent="0.2">
      <c r="B49" s="18"/>
      <c r="C49" s="1179" t="s">
        <v>5</v>
      </c>
      <c r="D49" s="1179"/>
      <c r="E49" s="1180"/>
      <c r="F49" s="19">
        <v>4.1399999999999997</v>
      </c>
      <c r="G49" s="20">
        <v>0.56000000000000005</v>
      </c>
      <c r="H49" s="20">
        <v>6.54</v>
      </c>
      <c r="I49" s="20">
        <v>5.0599999999999996</v>
      </c>
      <c r="J49" s="21">
        <v>0.61</v>
      </c>
    </row>
    <row r="50" spans="2:10" x14ac:dyDescent="0.15"/>
  </sheetData>
  <sheetProtection algorithmName="SHA-512" hashValue="8AxTAlj6uMqE5uMkMB27F82OBee/tITbFGriyKSoJ+0xi3V642n4DFTzwNC7q144dWLNEDgTvkGKCZEVhyu1eg==" saltValue="BnfAAeMaAyLiE1CyGEBn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87" t="s">
        <v>560</v>
      </c>
      <c r="D34" s="1187"/>
      <c r="E34" s="1188"/>
      <c r="F34" s="32">
        <v>9</v>
      </c>
      <c r="G34" s="33">
        <v>9.74</v>
      </c>
      <c r="H34" s="33">
        <v>9.8800000000000008</v>
      </c>
      <c r="I34" s="33">
        <v>9.65</v>
      </c>
      <c r="J34" s="34">
        <v>9.73</v>
      </c>
      <c r="K34" s="22"/>
      <c r="L34" s="22"/>
      <c r="M34" s="22"/>
      <c r="N34" s="22"/>
      <c r="O34" s="22"/>
      <c r="P34" s="22"/>
    </row>
    <row r="35" spans="1:16" ht="39" customHeight="1" x14ac:dyDescent="0.15">
      <c r="A35" s="22"/>
      <c r="B35" s="35"/>
      <c r="C35" s="1181" t="s">
        <v>561</v>
      </c>
      <c r="D35" s="1182"/>
      <c r="E35" s="1183"/>
      <c r="F35" s="36">
        <v>7.33</v>
      </c>
      <c r="G35" s="37">
        <v>7.59</v>
      </c>
      <c r="H35" s="37">
        <v>6.11</v>
      </c>
      <c r="I35" s="37">
        <v>5.44</v>
      </c>
      <c r="J35" s="38">
        <v>5.86</v>
      </c>
      <c r="K35" s="22"/>
      <c r="L35" s="22"/>
      <c r="M35" s="22"/>
      <c r="N35" s="22"/>
      <c r="O35" s="22"/>
      <c r="P35" s="22"/>
    </row>
    <row r="36" spans="1:16" ht="39" customHeight="1" x14ac:dyDescent="0.15">
      <c r="A36" s="22"/>
      <c r="B36" s="35"/>
      <c r="C36" s="1181" t="s">
        <v>562</v>
      </c>
      <c r="D36" s="1182"/>
      <c r="E36" s="1183"/>
      <c r="F36" s="36">
        <v>5.03</v>
      </c>
      <c r="G36" s="37">
        <v>3.03</v>
      </c>
      <c r="H36" s="37">
        <v>7.96</v>
      </c>
      <c r="I36" s="37">
        <v>6.41</v>
      </c>
      <c r="J36" s="38">
        <v>3.88</v>
      </c>
      <c r="K36" s="22"/>
      <c r="L36" s="22"/>
      <c r="M36" s="22"/>
      <c r="N36" s="22"/>
      <c r="O36" s="22"/>
      <c r="P36" s="22"/>
    </row>
    <row r="37" spans="1:16" ht="39" customHeight="1" x14ac:dyDescent="0.15">
      <c r="A37" s="22"/>
      <c r="B37" s="35"/>
      <c r="C37" s="1181" t="s">
        <v>563</v>
      </c>
      <c r="D37" s="1182"/>
      <c r="E37" s="1183"/>
      <c r="F37" s="36">
        <v>0.44</v>
      </c>
      <c r="G37" s="37">
        <v>0.9</v>
      </c>
      <c r="H37" s="37">
        <v>0.5</v>
      </c>
      <c r="I37" s="37">
        <v>0.86</v>
      </c>
      <c r="J37" s="38">
        <v>0.84</v>
      </c>
      <c r="K37" s="22"/>
      <c r="L37" s="22"/>
      <c r="M37" s="22"/>
      <c r="N37" s="22"/>
      <c r="O37" s="22"/>
      <c r="P37" s="22"/>
    </row>
    <row r="38" spans="1:16" ht="39" customHeight="1" x14ac:dyDescent="0.15">
      <c r="A38" s="22"/>
      <c r="B38" s="35"/>
      <c r="C38" s="1181" t="s">
        <v>564</v>
      </c>
      <c r="D38" s="1182"/>
      <c r="E38" s="1183"/>
      <c r="F38" s="36">
        <v>3.32</v>
      </c>
      <c r="G38" s="37">
        <v>0.4</v>
      </c>
      <c r="H38" s="37">
        <v>0.4</v>
      </c>
      <c r="I38" s="37">
        <v>0.16</v>
      </c>
      <c r="J38" s="38">
        <v>0.16</v>
      </c>
      <c r="K38" s="22"/>
      <c r="L38" s="22"/>
      <c r="M38" s="22"/>
      <c r="N38" s="22"/>
      <c r="O38" s="22"/>
      <c r="P38" s="22"/>
    </row>
    <row r="39" spans="1:16" ht="39" customHeight="1" x14ac:dyDescent="0.15">
      <c r="A39" s="22"/>
      <c r="B39" s="35"/>
      <c r="C39" s="1181" t="s">
        <v>565</v>
      </c>
      <c r="D39" s="1182"/>
      <c r="E39" s="1183"/>
      <c r="F39" s="36">
        <v>0.13</v>
      </c>
      <c r="G39" s="37">
        <v>0.12</v>
      </c>
      <c r="H39" s="37">
        <v>0.12</v>
      </c>
      <c r="I39" s="37">
        <v>0.14000000000000001</v>
      </c>
      <c r="J39" s="38">
        <v>0.15</v>
      </c>
      <c r="K39" s="22"/>
      <c r="L39" s="22"/>
      <c r="M39" s="22"/>
      <c r="N39" s="22"/>
      <c r="O39" s="22"/>
      <c r="P39" s="22"/>
    </row>
    <row r="40" spans="1:16" ht="39" customHeight="1" x14ac:dyDescent="0.15">
      <c r="A40" s="22"/>
      <c r="B40" s="35"/>
      <c r="C40" s="1181" t="s">
        <v>566</v>
      </c>
      <c r="D40" s="1182"/>
      <c r="E40" s="1183"/>
      <c r="F40" s="36">
        <v>0.01</v>
      </c>
      <c r="G40" s="37">
        <v>0</v>
      </c>
      <c r="H40" s="37">
        <v>0</v>
      </c>
      <c r="I40" s="37">
        <v>0.04</v>
      </c>
      <c r="J40" s="38">
        <v>0.01</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567</v>
      </c>
      <c r="D42" s="1182"/>
      <c r="E42" s="1183"/>
      <c r="F42" s="36" t="s">
        <v>514</v>
      </c>
      <c r="G42" s="37" t="s">
        <v>568</v>
      </c>
      <c r="H42" s="37" t="s">
        <v>514</v>
      </c>
      <c r="I42" s="37" t="s">
        <v>514</v>
      </c>
      <c r="J42" s="38" t="s">
        <v>514</v>
      </c>
      <c r="K42" s="22"/>
      <c r="L42" s="22"/>
      <c r="M42" s="22"/>
      <c r="N42" s="22"/>
      <c r="O42" s="22"/>
      <c r="P42" s="22"/>
    </row>
    <row r="43" spans="1:16" ht="39" customHeight="1" thickBot="1" x14ac:dyDescent="0.2">
      <c r="A43" s="22"/>
      <c r="B43" s="40"/>
      <c r="C43" s="1184" t="s">
        <v>569</v>
      </c>
      <c r="D43" s="1185"/>
      <c r="E43" s="1186"/>
      <c r="F43" s="41">
        <v>0</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aMc5W6hFVA6c3s3NA1EbsPPkK7dTNaeiK1mw2G7TVHQTBWTx1uJmO5AHwvBDMApVGs9da0gpecYxhscDUDBag==" saltValue="8OZRWfabh3atfU6GbKeX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967</v>
      </c>
      <c r="L45" s="60">
        <v>970</v>
      </c>
      <c r="M45" s="60">
        <v>1005</v>
      </c>
      <c r="N45" s="60">
        <v>1240</v>
      </c>
      <c r="O45" s="61">
        <v>1185</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514</v>
      </c>
      <c r="L46" s="64" t="s">
        <v>514</v>
      </c>
      <c r="M46" s="64" t="s">
        <v>514</v>
      </c>
      <c r="N46" s="64" t="s">
        <v>514</v>
      </c>
      <c r="O46" s="65" t="s">
        <v>514</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514</v>
      </c>
      <c r="L47" s="64" t="s">
        <v>514</v>
      </c>
      <c r="M47" s="64" t="s">
        <v>514</v>
      </c>
      <c r="N47" s="64" t="s">
        <v>514</v>
      </c>
      <c r="O47" s="65" t="s">
        <v>514</v>
      </c>
      <c r="P47" s="48"/>
      <c r="Q47" s="48"/>
      <c r="R47" s="48"/>
      <c r="S47" s="48"/>
      <c r="T47" s="48"/>
      <c r="U47" s="48"/>
    </row>
    <row r="48" spans="1:21" ht="30.75" customHeight="1" x14ac:dyDescent="0.15">
      <c r="A48" s="48"/>
      <c r="B48" s="1191"/>
      <c r="C48" s="1192"/>
      <c r="D48" s="62"/>
      <c r="E48" s="1197" t="s">
        <v>14</v>
      </c>
      <c r="F48" s="1197"/>
      <c r="G48" s="1197"/>
      <c r="H48" s="1197"/>
      <c r="I48" s="1197"/>
      <c r="J48" s="1198"/>
      <c r="K48" s="63">
        <v>798</v>
      </c>
      <c r="L48" s="64">
        <v>762</v>
      </c>
      <c r="M48" s="64">
        <v>737</v>
      </c>
      <c r="N48" s="64">
        <v>742</v>
      </c>
      <c r="O48" s="65">
        <v>761</v>
      </c>
      <c r="P48" s="48"/>
      <c r="Q48" s="48"/>
      <c r="R48" s="48"/>
      <c r="S48" s="48"/>
      <c r="T48" s="48"/>
      <c r="U48" s="48"/>
    </row>
    <row r="49" spans="1:21" ht="30.75" customHeight="1" x14ac:dyDescent="0.15">
      <c r="A49" s="48"/>
      <c r="B49" s="1191"/>
      <c r="C49" s="1192"/>
      <c r="D49" s="62"/>
      <c r="E49" s="1197" t="s">
        <v>15</v>
      </c>
      <c r="F49" s="1197"/>
      <c r="G49" s="1197"/>
      <c r="H49" s="1197"/>
      <c r="I49" s="1197"/>
      <c r="J49" s="1198"/>
      <c r="K49" s="63">
        <v>16</v>
      </c>
      <c r="L49" s="64">
        <v>12</v>
      </c>
      <c r="M49" s="64">
        <v>12</v>
      </c>
      <c r="N49" s="64">
        <v>12</v>
      </c>
      <c r="O49" s="65">
        <v>12</v>
      </c>
      <c r="P49" s="48"/>
      <c r="Q49" s="48"/>
      <c r="R49" s="48"/>
      <c r="S49" s="48"/>
      <c r="T49" s="48"/>
      <c r="U49" s="48"/>
    </row>
    <row r="50" spans="1:21" ht="30.75" customHeight="1" x14ac:dyDescent="0.15">
      <c r="A50" s="48"/>
      <c r="B50" s="1191"/>
      <c r="C50" s="1192"/>
      <c r="D50" s="62"/>
      <c r="E50" s="1197" t="s">
        <v>16</v>
      </c>
      <c r="F50" s="1197"/>
      <c r="G50" s="1197"/>
      <c r="H50" s="1197"/>
      <c r="I50" s="1197"/>
      <c r="J50" s="1198"/>
      <c r="K50" s="63" t="s">
        <v>514</v>
      </c>
      <c r="L50" s="64" t="s">
        <v>514</v>
      </c>
      <c r="M50" s="64" t="s">
        <v>514</v>
      </c>
      <c r="N50" s="64" t="s">
        <v>514</v>
      </c>
      <c r="O50" s="65" t="s">
        <v>514</v>
      </c>
      <c r="P50" s="48"/>
      <c r="Q50" s="48"/>
      <c r="R50" s="48"/>
      <c r="S50" s="48"/>
      <c r="T50" s="48"/>
      <c r="U50" s="48"/>
    </row>
    <row r="51" spans="1:21" ht="30.75" customHeight="1" x14ac:dyDescent="0.15">
      <c r="A51" s="48"/>
      <c r="B51" s="1193"/>
      <c r="C51" s="1194"/>
      <c r="D51" s="66"/>
      <c r="E51" s="1197" t="s">
        <v>17</v>
      </c>
      <c r="F51" s="1197"/>
      <c r="G51" s="1197"/>
      <c r="H51" s="1197"/>
      <c r="I51" s="1197"/>
      <c r="J51" s="1198"/>
      <c r="K51" s="63" t="s">
        <v>514</v>
      </c>
      <c r="L51" s="64" t="s">
        <v>514</v>
      </c>
      <c r="M51" s="64" t="s">
        <v>514</v>
      </c>
      <c r="N51" s="64" t="s">
        <v>514</v>
      </c>
      <c r="O51" s="65" t="s">
        <v>514</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1183</v>
      </c>
      <c r="L52" s="64">
        <v>1189</v>
      </c>
      <c r="M52" s="64">
        <v>1183</v>
      </c>
      <c r="N52" s="64">
        <v>1294</v>
      </c>
      <c r="O52" s="65">
        <v>1160</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598</v>
      </c>
      <c r="L53" s="69">
        <v>555</v>
      </c>
      <c r="M53" s="69">
        <v>571</v>
      </c>
      <c r="N53" s="69">
        <v>700</v>
      </c>
      <c r="O53" s="70">
        <v>798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15">
      <c r="B58" s="1205" t="s">
        <v>25</v>
      </c>
      <c r="C58" s="1206"/>
      <c r="D58" s="1211" t="s">
        <v>26</v>
      </c>
      <c r="E58" s="1212"/>
      <c r="F58" s="1212"/>
      <c r="G58" s="1212"/>
      <c r="H58" s="1212"/>
      <c r="I58" s="1212"/>
      <c r="J58" s="1213"/>
      <c r="K58" s="83"/>
      <c r="L58" s="84"/>
      <c r="M58" s="84"/>
      <c r="N58" s="84"/>
      <c r="O58" s="85"/>
    </row>
    <row r="59" spans="1:21" ht="31.5" customHeight="1" x14ac:dyDescent="0.15">
      <c r="B59" s="1207"/>
      <c r="C59" s="1208"/>
      <c r="D59" s="1214" t="s">
        <v>27</v>
      </c>
      <c r="E59" s="1215"/>
      <c r="F59" s="1215"/>
      <c r="G59" s="1215"/>
      <c r="H59" s="1215"/>
      <c r="I59" s="1215"/>
      <c r="J59" s="1216"/>
      <c r="K59" s="86"/>
      <c r="L59" s="87"/>
      <c r="M59" s="87"/>
      <c r="N59" s="87"/>
      <c r="O59" s="88"/>
    </row>
    <row r="60" spans="1:21" ht="31.5" customHeight="1" thickBot="1" x14ac:dyDescent="0.2">
      <c r="B60" s="1209"/>
      <c r="C60" s="1210"/>
      <c r="D60" s="1217" t="s">
        <v>28</v>
      </c>
      <c r="E60" s="1218"/>
      <c r="F60" s="1218"/>
      <c r="G60" s="1218"/>
      <c r="H60" s="1218"/>
      <c r="I60" s="1218"/>
      <c r="J60" s="1219"/>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xuDTtTGPGc/o/etWfvFHjWDz/AYHAm9AEZC1QSNXK0lS6oDfwnDyQu6cll5ynmwBbiToff+PqQuuMfkyY0moQ==" saltValue="7Us460vHCg6KQhQc6HOEG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555</v>
      </c>
      <c r="J40" s="103" t="s">
        <v>556</v>
      </c>
      <c r="K40" s="103" t="s">
        <v>557</v>
      </c>
      <c r="L40" s="103" t="s">
        <v>558</v>
      </c>
      <c r="M40" s="104" t="s">
        <v>559</v>
      </c>
    </row>
    <row r="41" spans="2:13" ht="27.75" customHeight="1" x14ac:dyDescent="0.15">
      <c r="B41" s="1220" t="s">
        <v>31</v>
      </c>
      <c r="C41" s="1221"/>
      <c r="D41" s="105"/>
      <c r="E41" s="1226" t="s">
        <v>32</v>
      </c>
      <c r="F41" s="1226"/>
      <c r="G41" s="1226"/>
      <c r="H41" s="1227"/>
      <c r="I41" s="355">
        <v>11063</v>
      </c>
      <c r="J41" s="356">
        <v>12134</v>
      </c>
      <c r="K41" s="356">
        <v>13041</v>
      </c>
      <c r="L41" s="356">
        <v>12501</v>
      </c>
      <c r="M41" s="357">
        <v>11854</v>
      </c>
    </row>
    <row r="42" spans="2:13" ht="27.75" customHeight="1" x14ac:dyDescent="0.15">
      <c r="B42" s="1222"/>
      <c r="C42" s="1223"/>
      <c r="D42" s="106"/>
      <c r="E42" s="1228" t="s">
        <v>33</v>
      </c>
      <c r="F42" s="1228"/>
      <c r="G42" s="1228"/>
      <c r="H42" s="1229"/>
      <c r="I42" s="358" t="s">
        <v>514</v>
      </c>
      <c r="J42" s="359" t="s">
        <v>514</v>
      </c>
      <c r="K42" s="359">
        <v>34</v>
      </c>
      <c r="L42" s="359">
        <v>34</v>
      </c>
      <c r="M42" s="360">
        <v>34</v>
      </c>
    </row>
    <row r="43" spans="2:13" ht="27.75" customHeight="1" x14ac:dyDescent="0.15">
      <c r="B43" s="1222"/>
      <c r="C43" s="1223"/>
      <c r="D43" s="106"/>
      <c r="E43" s="1228" t="s">
        <v>34</v>
      </c>
      <c r="F43" s="1228"/>
      <c r="G43" s="1228"/>
      <c r="H43" s="1229"/>
      <c r="I43" s="358">
        <v>8909</v>
      </c>
      <c r="J43" s="359">
        <v>7982</v>
      </c>
      <c r="K43" s="359">
        <v>7066</v>
      </c>
      <c r="L43" s="359">
        <v>6549</v>
      </c>
      <c r="M43" s="360">
        <v>6243</v>
      </c>
    </row>
    <row r="44" spans="2:13" ht="27.75" customHeight="1" x14ac:dyDescent="0.15">
      <c r="B44" s="1222"/>
      <c r="C44" s="1223"/>
      <c r="D44" s="106"/>
      <c r="E44" s="1228" t="s">
        <v>35</v>
      </c>
      <c r="F44" s="1228"/>
      <c r="G44" s="1228"/>
      <c r="H44" s="1229"/>
      <c r="I44" s="358">
        <v>122</v>
      </c>
      <c r="J44" s="359">
        <v>109</v>
      </c>
      <c r="K44" s="359">
        <v>97</v>
      </c>
      <c r="L44" s="359">
        <v>85</v>
      </c>
      <c r="M44" s="360">
        <v>77</v>
      </c>
    </row>
    <row r="45" spans="2:13" ht="27.75" customHeight="1" x14ac:dyDescent="0.15">
      <c r="B45" s="1222"/>
      <c r="C45" s="1223"/>
      <c r="D45" s="106"/>
      <c r="E45" s="1228" t="s">
        <v>36</v>
      </c>
      <c r="F45" s="1228"/>
      <c r="G45" s="1228"/>
      <c r="H45" s="1229"/>
      <c r="I45" s="358">
        <v>1169</v>
      </c>
      <c r="J45" s="359">
        <v>1156</v>
      </c>
      <c r="K45" s="359">
        <v>1104</v>
      </c>
      <c r="L45" s="359">
        <v>1073</v>
      </c>
      <c r="M45" s="360">
        <v>967</v>
      </c>
    </row>
    <row r="46" spans="2:13" ht="27.75" customHeight="1" x14ac:dyDescent="0.15">
      <c r="B46" s="1222"/>
      <c r="C46" s="1223"/>
      <c r="D46" s="107"/>
      <c r="E46" s="1228" t="s">
        <v>37</v>
      </c>
      <c r="F46" s="1228"/>
      <c r="G46" s="1228"/>
      <c r="H46" s="1229"/>
      <c r="I46" s="358" t="s">
        <v>514</v>
      </c>
      <c r="J46" s="359" t="s">
        <v>514</v>
      </c>
      <c r="K46" s="359" t="s">
        <v>514</v>
      </c>
      <c r="L46" s="359" t="s">
        <v>514</v>
      </c>
      <c r="M46" s="360" t="s">
        <v>514</v>
      </c>
    </row>
    <row r="47" spans="2:13" ht="27.75" customHeight="1" x14ac:dyDescent="0.15">
      <c r="B47" s="1222"/>
      <c r="C47" s="1223"/>
      <c r="D47" s="108"/>
      <c r="E47" s="1230" t="s">
        <v>38</v>
      </c>
      <c r="F47" s="1231"/>
      <c r="G47" s="1231"/>
      <c r="H47" s="1232"/>
      <c r="I47" s="358" t="s">
        <v>514</v>
      </c>
      <c r="J47" s="359" t="s">
        <v>514</v>
      </c>
      <c r="K47" s="359" t="s">
        <v>514</v>
      </c>
      <c r="L47" s="359" t="s">
        <v>514</v>
      </c>
      <c r="M47" s="360" t="s">
        <v>514</v>
      </c>
    </row>
    <row r="48" spans="2:13" ht="27.75" customHeight="1" x14ac:dyDescent="0.15">
      <c r="B48" s="1222"/>
      <c r="C48" s="1223"/>
      <c r="D48" s="106"/>
      <c r="E48" s="1228" t="s">
        <v>39</v>
      </c>
      <c r="F48" s="1228"/>
      <c r="G48" s="1228"/>
      <c r="H48" s="1229"/>
      <c r="I48" s="358" t="s">
        <v>514</v>
      </c>
      <c r="J48" s="359" t="s">
        <v>514</v>
      </c>
      <c r="K48" s="359" t="s">
        <v>514</v>
      </c>
      <c r="L48" s="359" t="s">
        <v>514</v>
      </c>
      <c r="M48" s="360" t="s">
        <v>514</v>
      </c>
    </row>
    <row r="49" spans="2:13" ht="27.75" customHeight="1" x14ac:dyDescent="0.15">
      <c r="B49" s="1224"/>
      <c r="C49" s="1225"/>
      <c r="D49" s="106"/>
      <c r="E49" s="1228" t="s">
        <v>40</v>
      </c>
      <c r="F49" s="1228"/>
      <c r="G49" s="1228"/>
      <c r="H49" s="1229"/>
      <c r="I49" s="358" t="s">
        <v>514</v>
      </c>
      <c r="J49" s="359" t="s">
        <v>514</v>
      </c>
      <c r="K49" s="359" t="s">
        <v>514</v>
      </c>
      <c r="L49" s="359" t="s">
        <v>514</v>
      </c>
      <c r="M49" s="360" t="s">
        <v>514</v>
      </c>
    </row>
    <row r="50" spans="2:13" ht="27.75" customHeight="1" x14ac:dyDescent="0.15">
      <c r="B50" s="1233" t="s">
        <v>41</v>
      </c>
      <c r="C50" s="1234"/>
      <c r="D50" s="109"/>
      <c r="E50" s="1228" t="s">
        <v>42</v>
      </c>
      <c r="F50" s="1228"/>
      <c r="G50" s="1228"/>
      <c r="H50" s="1229"/>
      <c r="I50" s="358">
        <v>3428</v>
      </c>
      <c r="J50" s="359">
        <v>4021</v>
      </c>
      <c r="K50" s="359">
        <v>3909</v>
      </c>
      <c r="L50" s="359">
        <v>4588</v>
      </c>
      <c r="M50" s="360">
        <v>4970</v>
      </c>
    </row>
    <row r="51" spans="2:13" ht="27.75" customHeight="1" x14ac:dyDescent="0.15">
      <c r="B51" s="1222"/>
      <c r="C51" s="1223"/>
      <c r="D51" s="106"/>
      <c r="E51" s="1228" t="s">
        <v>43</v>
      </c>
      <c r="F51" s="1228"/>
      <c r="G51" s="1228"/>
      <c r="H51" s="1229"/>
      <c r="I51" s="358" t="s">
        <v>514</v>
      </c>
      <c r="J51" s="359" t="s">
        <v>514</v>
      </c>
      <c r="K51" s="359">
        <v>113</v>
      </c>
      <c r="L51" s="359" t="s">
        <v>514</v>
      </c>
      <c r="M51" s="360" t="s">
        <v>514</v>
      </c>
    </row>
    <row r="52" spans="2:13" ht="27.75" customHeight="1" x14ac:dyDescent="0.15">
      <c r="B52" s="1224"/>
      <c r="C52" s="1225"/>
      <c r="D52" s="106"/>
      <c r="E52" s="1228" t="s">
        <v>44</v>
      </c>
      <c r="F52" s="1228"/>
      <c r="G52" s="1228"/>
      <c r="H52" s="1229"/>
      <c r="I52" s="358">
        <v>13530</v>
      </c>
      <c r="J52" s="359">
        <v>13798</v>
      </c>
      <c r="K52" s="359">
        <v>13499</v>
      </c>
      <c r="L52" s="359">
        <v>12970</v>
      </c>
      <c r="M52" s="360">
        <v>12196</v>
      </c>
    </row>
    <row r="53" spans="2:13" ht="27.75" customHeight="1" thickBot="1" x14ac:dyDescent="0.2">
      <c r="B53" s="1235" t="s">
        <v>45</v>
      </c>
      <c r="C53" s="1236"/>
      <c r="D53" s="110"/>
      <c r="E53" s="1237" t="s">
        <v>46</v>
      </c>
      <c r="F53" s="1237"/>
      <c r="G53" s="1237"/>
      <c r="H53" s="1238"/>
      <c r="I53" s="361">
        <v>4305</v>
      </c>
      <c r="J53" s="362">
        <v>3563</v>
      </c>
      <c r="K53" s="362">
        <v>3821</v>
      </c>
      <c r="L53" s="362">
        <v>2685</v>
      </c>
      <c r="M53" s="363">
        <v>2009</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DsL4o/kHNxW3lm2Ko3GXgLfw4Ul/ZK/LtWWjl7bVF5Qomjr3hEJm+VsmTLCPJ6Ym6IFqlcwIvuKeqWTWayzkg==" saltValue="3Ez8OAaIIne/yRO9bRh0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557</v>
      </c>
      <c r="G54" s="119" t="s">
        <v>558</v>
      </c>
      <c r="H54" s="120" t="s">
        <v>559</v>
      </c>
    </row>
    <row r="55" spans="2:8" ht="52.5" customHeight="1" x14ac:dyDescent="0.15">
      <c r="B55" s="121"/>
      <c r="C55" s="1247" t="s">
        <v>49</v>
      </c>
      <c r="D55" s="1247"/>
      <c r="E55" s="1248"/>
      <c r="F55" s="122">
        <v>2282</v>
      </c>
      <c r="G55" s="122">
        <v>2764</v>
      </c>
      <c r="H55" s="123">
        <v>3020</v>
      </c>
    </row>
    <row r="56" spans="2:8" ht="52.5" customHeight="1" x14ac:dyDescent="0.15">
      <c r="B56" s="124"/>
      <c r="C56" s="1249" t="s">
        <v>50</v>
      </c>
      <c r="D56" s="1249"/>
      <c r="E56" s="1250"/>
      <c r="F56" s="125">
        <v>101</v>
      </c>
      <c r="G56" s="125">
        <v>101</v>
      </c>
      <c r="H56" s="126">
        <v>101</v>
      </c>
    </row>
    <row r="57" spans="2:8" ht="53.25" customHeight="1" x14ac:dyDescent="0.15">
      <c r="B57" s="124"/>
      <c r="C57" s="1251" t="s">
        <v>51</v>
      </c>
      <c r="D57" s="1251"/>
      <c r="E57" s="1252"/>
      <c r="F57" s="127">
        <v>1044</v>
      </c>
      <c r="G57" s="127">
        <v>1221</v>
      </c>
      <c r="H57" s="128">
        <v>1266</v>
      </c>
    </row>
    <row r="58" spans="2:8" ht="45.75" customHeight="1" x14ac:dyDescent="0.15">
      <c r="B58" s="129"/>
      <c r="C58" s="1239" t="s">
        <v>583</v>
      </c>
      <c r="D58" s="1240"/>
      <c r="E58" s="1241"/>
      <c r="F58" s="130">
        <v>402</v>
      </c>
      <c r="G58" s="130">
        <v>562</v>
      </c>
      <c r="H58" s="131">
        <v>613</v>
      </c>
    </row>
    <row r="59" spans="2:8" ht="45.75" customHeight="1" x14ac:dyDescent="0.15">
      <c r="B59" s="129"/>
      <c r="C59" s="1239" t="s">
        <v>584</v>
      </c>
      <c r="D59" s="1240"/>
      <c r="E59" s="1241"/>
      <c r="F59" s="130">
        <v>400</v>
      </c>
      <c r="G59" s="130">
        <v>371</v>
      </c>
      <c r="H59" s="131">
        <v>364</v>
      </c>
    </row>
    <row r="60" spans="2:8" ht="45.75" customHeight="1" x14ac:dyDescent="0.15">
      <c r="B60" s="129"/>
      <c r="C60" s="1239" t="s">
        <v>585</v>
      </c>
      <c r="D60" s="1240"/>
      <c r="E60" s="1241"/>
      <c r="F60" s="130">
        <v>200</v>
      </c>
      <c r="G60" s="130">
        <v>200</v>
      </c>
      <c r="H60" s="131">
        <v>200</v>
      </c>
    </row>
    <row r="61" spans="2:8" ht="45.75" customHeight="1" x14ac:dyDescent="0.15">
      <c r="B61" s="129"/>
      <c r="C61" s="1239" t="s">
        <v>586</v>
      </c>
      <c r="D61" s="1240"/>
      <c r="E61" s="1241"/>
      <c r="F61" s="130" t="s">
        <v>514</v>
      </c>
      <c r="G61" s="130">
        <v>43</v>
      </c>
      <c r="H61" s="131">
        <v>41</v>
      </c>
    </row>
    <row r="62" spans="2:8" ht="45.75" customHeight="1" thickBot="1" x14ac:dyDescent="0.2">
      <c r="B62" s="132"/>
      <c r="C62" s="1242" t="s">
        <v>587</v>
      </c>
      <c r="D62" s="1243"/>
      <c r="E62" s="1244"/>
      <c r="F62" s="133">
        <v>34</v>
      </c>
      <c r="G62" s="133">
        <v>34</v>
      </c>
      <c r="H62" s="134">
        <v>34</v>
      </c>
    </row>
    <row r="63" spans="2:8" ht="52.5" customHeight="1" thickBot="1" x14ac:dyDescent="0.2">
      <c r="B63" s="135"/>
      <c r="C63" s="1245" t="s">
        <v>52</v>
      </c>
      <c r="D63" s="1245"/>
      <c r="E63" s="1246"/>
      <c r="F63" s="136">
        <v>3426</v>
      </c>
      <c r="G63" s="136">
        <v>4086</v>
      </c>
      <c r="H63" s="137">
        <v>4387</v>
      </c>
    </row>
    <row r="64" spans="2:8" x14ac:dyDescent="0.15"/>
  </sheetData>
  <sheetProtection algorithmName="SHA-512" hashValue="u+C2gYCUkcg9rvLHXzMRijo+HpdQ412z3L86lMKOURim/xSgTMjZ09gVS+/IxLMKA5FYbfnx/CpEaVyzF4DeKg==" saltValue="kQASonyIdB1KDKTe4Z6O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CD455-2BAB-4DC8-834E-E5799BAEDD04}">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593</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53" t="s">
        <v>597</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5" x14ac:dyDescent="0.15">
      <c r="B44" s="365"/>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5" x14ac:dyDescent="0.15">
      <c r="B45" s="365"/>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5" x14ac:dyDescent="0.15">
      <c r="B46" s="365"/>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5" x14ac:dyDescent="0.15">
      <c r="B47" s="365"/>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592</v>
      </c>
    </row>
    <row r="50" spans="1:109" ht="13.5" x14ac:dyDescent="0.15">
      <c r="B50" s="365"/>
      <c r="G50" s="1262"/>
      <c r="H50" s="1262"/>
      <c r="I50" s="1262"/>
      <c r="J50" s="1262"/>
      <c r="K50" s="373"/>
      <c r="L50" s="373"/>
      <c r="M50" s="372"/>
      <c r="N50" s="372"/>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555</v>
      </c>
      <c r="BQ50" s="1266"/>
      <c r="BR50" s="1266"/>
      <c r="BS50" s="1266"/>
      <c r="BT50" s="1266"/>
      <c r="BU50" s="1266"/>
      <c r="BV50" s="1266"/>
      <c r="BW50" s="1266"/>
      <c r="BX50" s="1266" t="s">
        <v>556</v>
      </c>
      <c r="BY50" s="1266"/>
      <c r="BZ50" s="1266"/>
      <c r="CA50" s="1266"/>
      <c r="CB50" s="1266"/>
      <c r="CC50" s="1266"/>
      <c r="CD50" s="1266"/>
      <c r="CE50" s="1266"/>
      <c r="CF50" s="1266" t="s">
        <v>557</v>
      </c>
      <c r="CG50" s="1266"/>
      <c r="CH50" s="1266"/>
      <c r="CI50" s="1266"/>
      <c r="CJ50" s="1266"/>
      <c r="CK50" s="1266"/>
      <c r="CL50" s="1266"/>
      <c r="CM50" s="1266"/>
      <c r="CN50" s="1266" t="s">
        <v>558</v>
      </c>
      <c r="CO50" s="1266"/>
      <c r="CP50" s="1266"/>
      <c r="CQ50" s="1266"/>
      <c r="CR50" s="1266"/>
      <c r="CS50" s="1266"/>
      <c r="CT50" s="1266"/>
      <c r="CU50" s="1266"/>
      <c r="CV50" s="1266" t="s">
        <v>559</v>
      </c>
      <c r="CW50" s="1266"/>
      <c r="CX50" s="1266"/>
      <c r="CY50" s="1266"/>
      <c r="CZ50" s="1266"/>
      <c r="DA50" s="1266"/>
      <c r="DB50" s="1266"/>
      <c r="DC50" s="1266"/>
    </row>
    <row r="51" spans="1:109" ht="13.5" customHeight="1" x14ac:dyDescent="0.15">
      <c r="B51" s="365"/>
      <c r="G51" s="1271"/>
      <c r="H51" s="1271"/>
      <c r="I51" s="1272"/>
      <c r="J51" s="1272"/>
      <c r="K51" s="1269"/>
      <c r="L51" s="1269"/>
      <c r="M51" s="1269"/>
      <c r="N51" s="1269"/>
      <c r="AM51" s="371"/>
      <c r="AN51" s="1267" t="s">
        <v>591</v>
      </c>
      <c r="AO51" s="1267"/>
      <c r="AP51" s="1267"/>
      <c r="AQ51" s="1267"/>
      <c r="AR51" s="1267"/>
      <c r="AS51" s="1267"/>
      <c r="AT51" s="1267"/>
      <c r="AU51" s="1267"/>
      <c r="AV51" s="1267"/>
      <c r="AW51" s="1267"/>
      <c r="AX51" s="1267"/>
      <c r="AY51" s="1267"/>
      <c r="AZ51" s="1267"/>
      <c r="BA51" s="1267"/>
      <c r="BB51" s="1267" t="s">
        <v>589</v>
      </c>
      <c r="BC51" s="1267"/>
      <c r="BD51" s="1267"/>
      <c r="BE51" s="1267"/>
      <c r="BF51" s="1267"/>
      <c r="BG51" s="1267"/>
      <c r="BH51" s="1267"/>
      <c r="BI51" s="1267"/>
      <c r="BJ51" s="1267"/>
      <c r="BK51" s="1267"/>
      <c r="BL51" s="1267"/>
      <c r="BM51" s="1267"/>
      <c r="BN51" s="1267"/>
      <c r="BO51" s="1267"/>
      <c r="BP51" s="1268">
        <v>73.3</v>
      </c>
      <c r="BQ51" s="1268"/>
      <c r="BR51" s="1268"/>
      <c r="BS51" s="1268"/>
      <c r="BT51" s="1268"/>
      <c r="BU51" s="1268"/>
      <c r="BV51" s="1268"/>
      <c r="BW51" s="1268"/>
      <c r="BX51" s="1268">
        <v>59.9</v>
      </c>
      <c r="BY51" s="1268"/>
      <c r="BZ51" s="1268"/>
      <c r="CA51" s="1268"/>
      <c r="CB51" s="1268"/>
      <c r="CC51" s="1268"/>
      <c r="CD51" s="1268"/>
      <c r="CE51" s="1268"/>
      <c r="CF51" s="1268">
        <v>61.1</v>
      </c>
      <c r="CG51" s="1268"/>
      <c r="CH51" s="1268"/>
      <c r="CI51" s="1268"/>
      <c r="CJ51" s="1268"/>
      <c r="CK51" s="1268"/>
      <c r="CL51" s="1268"/>
      <c r="CM51" s="1268"/>
      <c r="CN51" s="1268">
        <v>40.200000000000003</v>
      </c>
      <c r="CO51" s="1268"/>
      <c r="CP51" s="1268"/>
      <c r="CQ51" s="1268"/>
      <c r="CR51" s="1268"/>
      <c r="CS51" s="1268"/>
      <c r="CT51" s="1268"/>
      <c r="CU51" s="1268"/>
      <c r="CV51" s="1268">
        <v>31</v>
      </c>
      <c r="CW51" s="1268"/>
      <c r="CX51" s="1268"/>
      <c r="CY51" s="1268"/>
      <c r="CZ51" s="1268"/>
      <c r="DA51" s="1268"/>
      <c r="DB51" s="1268"/>
      <c r="DC51" s="1268"/>
    </row>
    <row r="52" spans="1:109" ht="13.5" x14ac:dyDescent="0.15">
      <c r="B52" s="365"/>
      <c r="G52" s="1271"/>
      <c r="H52" s="1271"/>
      <c r="I52" s="1272"/>
      <c r="J52" s="1272"/>
      <c r="K52" s="1269"/>
      <c r="L52" s="1269"/>
      <c r="M52" s="1269"/>
      <c r="N52" s="1269"/>
      <c r="AM52" s="371"/>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ht="13.5" x14ac:dyDescent="0.15">
      <c r="A53" s="379"/>
      <c r="B53" s="365"/>
      <c r="G53" s="1271"/>
      <c r="H53" s="1271"/>
      <c r="I53" s="1262"/>
      <c r="J53" s="1262"/>
      <c r="K53" s="1269"/>
      <c r="L53" s="1269"/>
      <c r="M53" s="1269"/>
      <c r="N53" s="1269"/>
      <c r="AM53" s="371"/>
      <c r="AN53" s="1267"/>
      <c r="AO53" s="1267"/>
      <c r="AP53" s="1267"/>
      <c r="AQ53" s="1267"/>
      <c r="AR53" s="1267"/>
      <c r="AS53" s="1267"/>
      <c r="AT53" s="1267"/>
      <c r="AU53" s="1267"/>
      <c r="AV53" s="1267"/>
      <c r="AW53" s="1267"/>
      <c r="AX53" s="1267"/>
      <c r="AY53" s="1267"/>
      <c r="AZ53" s="1267"/>
      <c r="BA53" s="1267"/>
      <c r="BB53" s="1267" t="s">
        <v>595</v>
      </c>
      <c r="BC53" s="1267"/>
      <c r="BD53" s="1267"/>
      <c r="BE53" s="1267"/>
      <c r="BF53" s="1267"/>
      <c r="BG53" s="1267"/>
      <c r="BH53" s="1267"/>
      <c r="BI53" s="1267"/>
      <c r="BJ53" s="1267"/>
      <c r="BK53" s="1267"/>
      <c r="BL53" s="1267"/>
      <c r="BM53" s="1267"/>
      <c r="BN53" s="1267"/>
      <c r="BO53" s="1267"/>
      <c r="BP53" s="1268">
        <v>56</v>
      </c>
      <c r="BQ53" s="1268"/>
      <c r="BR53" s="1268"/>
      <c r="BS53" s="1268"/>
      <c r="BT53" s="1268"/>
      <c r="BU53" s="1268"/>
      <c r="BV53" s="1268"/>
      <c r="BW53" s="1268"/>
      <c r="BX53" s="1268">
        <v>55.6</v>
      </c>
      <c r="BY53" s="1268"/>
      <c r="BZ53" s="1268"/>
      <c r="CA53" s="1268"/>
      <c r="CB53" s="1268"/>
      <c r="CC53" s="1268"/>
      <c r="CD53" s="1268"/>
      <c r="CE53" s="1268"/>
      <c r="CF53" s="1268">
        <v>56.7</v>
      </c>
      <c r="CG53" s="1268"/>
      <c r="CH53" s="1268"/>
      <c r="CI53" s="1268"/>
      <c r="CJ53" s="1268"/>
      <c r="CK53" s="1268"/>
      <c r="CL53" s="1268"/>
      <c r="CM53" s="1268"/>
      <c r="CN53" s="1268">
        <v>55.4</v>
      </c>
      <c r="CO53" s="1268"/>
      <c r="CP53" s="1268"/>
      <c r="CQ53" s="1268"/>
      <c r="CR53" s="1268"/>
      <c r="CS53" s="1268"/>
      <c r="CT53" s="1268"/>
      <c r="CU53" s="1268"/>
      <c r="CV53" s="1268">
        <v>56.9</v>
      </c>
      <c r="CW53" s="1268"/>
      <c r="CX53" s="1268"/>
      <c r="CY53" s="1268"/>
      <c r="CZ53" s="1268"/>
      <c r="DA53" s="1268"/>
      <c r="DB53" s="1268"/>
      <c r="DC53" s="1268"/>
    </row>
    <row r="54" spans="1:109" ht="13.5" x14ac:dyDescent="0.15">
      <c r="A54" s="379"/>
      <c r="B54" s="365"/>
      <c r="G54" s="1271"/>
      <c r="H54" s="1271"/>
      <c r="I54" s="1262"/>
      <c r="J54" s="1262"/>
      <c r="K54" s="1269"/>
      <c r="L54" s="1269"/>
      <c r="M54" s="1269"/>
      <c r="N54" s="1269"/>
      <c r="AM54" s="371"/>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ht="13.5" x14ac:dyDescent="0.15">
      <c r="A55" s="379"/>
      <c r="B55" s="365"/>
      <c r="G55" s="1262"/>
      <c r="H55" s="1262"/>
      <c r="I55" s="1262"/>
      <c r="J55" s="1262"/>
      <c r="K55" s="1269"/>
      <c r="L55" s="1269"/>
      <c r="M55" s="1269"/>
      <c r="N55" s="1269"/>
      <c r="AN55" s="1266" t="s">
        <v>590</v>
      </c>
      <c r="AO55" s="1266"/>
      <c r="AP55" s="1266"/>
      <c r="AQ55" s="1266"/>
      <c r="AR55" s="1266"/>
      <c r="AS55" s="1266"/>
      <c r="AT55" s="1266"/>
      <c r="AU55" s="1266"/>
      <c r="AV55" s="1266"/>
      <c r="AW55" s="1266"/>
      <c r="AX55" s="1266"/>
      <c r="AY55" s="1266"/>
      <c r="AZ55" s="1266"/>
      <c r="BA55" s="1266"/>
      <c r="BB55" s="1267" t="s">
        <v>589</v>
      </c>
      <c r="BC55" s="1267"/>
      <c r="BD55" s="1267"/>
      <c r="BE55" s="1267"/>
      <c r="BF55" s="1267"/>
      <c r="BG55" s="1267"/>
      <c r="BH55" s="1267"/>
      <c r="BI55" s="1267"/>
      <c r="BJ55" s="1267"/>
      <c r="BK55" s="1267"/>
      <c r="BL55" s="1267"/>
      <c r="BM55" s="1267"/>
      <c r="BN55" s="1267"/>
      <c r="BO55" s="1267"/>
      <c r="BP55" s="1268">
        <v>18.2</v>
      </c>
      <c r="BQ55" s="1268"/>
      <c r="BR55" s="1268"/>
      <c r="BS55" s="1268"/>
      <c r="BT55" s="1268"/>
      <c r="BU55" s="1268"/>
      <c r="BV55" s="1268"/>
      <c r="BW55" s="1268"/>
      <c r="BX55" s="1268">
        <v>20.3</v>
      </c>
      <c r="BY55" s="1268"/>
      <c r="BZ55" s="1268"/>
      <c r="CA55" s="1268"/>
      <c r="CB55" s="1268"/>
      <c r="CC55" s="1268"/>
      <c r="CD55" s="1268"/>
      <c r="CE55" s="1268"/>
      <c r="CF55" s="1268">
        <v>15.5</v>
      </c>
      <c r="CG55" s="1268"/>
      <c r="CH55" s="1268"/>
      <c r="CI55" s="1268"/>
      <c r="CJ55" s="1268"/>
      <c r="CK55" s="1268"/>
      <c r="CL55" s="1268"/>
      <c r="CM55" s="1268"/>
      <c r="CN55" s="1268">
        <v>4.5999999999999996</v>
      </c>
      <c r="CO55" s="1268"/>
      <c r="CP55" s="1268"/>
      <c r="CQ55" s="1268"/>
      <c r="CR55" s="1268"/>
      <c r="CS55" s="1268"/>
      <c r="CT55" s="1268"/>
      <c r="CU55" s="1268"/>
      <c r="CV55" s="1268">
        <v>1.6</v>
      </c>
      <c r="CW55" s="1268"/>
      <c r="CX55" s="1268"/>
      <c r="CY55" s="1268"/>
      <c r="CZ55" s="1268"/>
      <c r="DA55" s="1268"/>
      <c r="DB55" s="1268"/>
      <c r="DC55" s="1268"/>
    </row>
    <row r="56" spans="1:109" ht="13.5" x14ac:dyDescent="0.15">
      <c r="A56" s="379"/>
      <c r="B56" s="365"/>
      <c r="G56" s="1262"/>
      <c r="H56" s="1262"/>
      <c r="I56" s="1262"/>
      <c r="J56" s="1262"/>
      <c r="K56" s="1269"/>
      <c r="L56" s="1269"/>
      <c r="M56" s="1269"/>
      <c r="N56" s="1269"/>
      <c r="AN56" s="1266"/>
      <c r="AO56" s="1266"/>
      <c r="AP56" s="1266"/>
      <c r="AQ56" s="1266"/>
      <c r="AR56" s="1266"/>
      <c r="AS56" s="1266"/>
      <c r="AT56" s="1266"/>
      <c r="AU56" s="1266"/>
      <c r="AV56" s="1266"/>
      <c r="AW56" s="1266"/>
      <c r="AX56" s="1266"/>
      <c r="AY56" s="1266"/>
      <c r="AZ56" s="1266"/>
      <c r="BA56" s="1266"/>
      <c r="BB56" s="1267"/>
      <c r="BC56" s="1267"/>
      <c r="BD56" s="1267"/>
      <c r="BE56" s="1267"/>
      <c r="BF56" s="1267"/>
      <c r="BG56" s="1267"/>
      <c r="BH56" s="1267"/>
      <c r="BI56" s="1267"/>
      <c r="BJ56" s="1267"/>
      <c r="BK56" s="1267"/>
      <c r="BL56" s="1267"/>
      <c r="BM56" s="1267"/>
      <c r="BN56" s="1267"/>
      <c r="BO56" s="1267"/>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379" customFormat="1" ht="13.5" x14ac:dyDescent="0.15">
      <c r="B57" s="385"/>
      <c r="G57" s="1262"/>
      <c r="H57" s="1262"/>
      <c r="I57" s="1270"/>
      <c r="J57" s="1270"/>
      <c r="K57" s="1269"/>
      <c r="L57" s="1269"/>
      <c r="M57" s="1269"/>
      <c r="N57" s="1269"/>
      <c r="AM57" s="364"/>
      <c r="AN57" s="1266"/>
      <c r="AO57" s="1266"/>
      <c r="AP57" s="1266"/>
      <c r="AQ57" s="1266"/>
      <c r="AR57" s="1266"/>
      <c r="AS57" s="1266"/>
      <c r="AT57" s="1266"/>
      <c r="AU57" s="1266"/>
      <c r="AV57" s="1266"/>
      <c r="AW57" s="1266"/>
      <c r="AX57" s="1266"/>
      <c r="AY57" s="1266"/>
      <c r="AZ57" s="1266"/>
      <c r="BA57" s="1266"/>
      <c r="BB57" s="1267" t="s">
        <v>595</v>
      </c>
      <c r="BC57" s="1267"/>
      <c r="BD57" s="1267"/>
      <c r="BE57" s="1267"/>
      <c r="BF57" s="1267"/>
      <c r="BG57" s="1267"/>
      <c r="BH57" s="1267"/>
      <c r="BI57" s="1267"/>
      <c r="BJ57" s="1267"/>
      <c r="BK57" s="1267"/>
      <c r="BL57" s="1267"/>
      <c r="BM57" s="1267"/>
      <c r="BN57" s="1267"/>
      <c r="BO57" s="1267"/>
      <c r="BP57" s="1268">
        <v>59.3</v>
      </c>
      <c r="BQ57" s="1268"/>
      <c r="BR57" s="1268"/>
      <c r="BS57" s="1268"/>
      <c r="BT57" s="1268"/>
      <c r="BU57" s="1268"/>
      <c r="BV57" s="1268"/>
      <c r="BW57" s="1268"/>
      <c r="BX57" s="1268">
        <v>60.3</v>
      </c>
      <c r="BY57" s="1268"/>
      <c r="BZ57" s="1268"/>
      <c r="CA57" s="1268"/>
      <c r="CB57" s="1268"/>
      <c r="CC57" s="1268"/>
      <c r="CD57" s="1268"/>
      <c r="CE57" s="1268"/>
      <c r="CF57" s="1268">
        <v>61.5</v>
      </c>
      <c r="CG57" s="1268"/>
      <c r="CH57" s="1268"/>
      <c r="CI57" s="1268"/>
      <c r="CJ57" s="1268"/>
      <c r="CK57" s="1268"/>
      <c r="CL57" s="1268"/>
      <c r="CM57" s="1268"/>
      <c r="CN57" s="1268">
        <v>61</v>
      </c>
      <c r="CO57" s="1268"/>
      <c r="CP57" s="1268"/>
      <c r="CQ57" s="1268"/>
      <c r="CR57" s="1268"/>
      <c r="CS57" s="1268"/>
      <c r="CT57" s="1268"/>
      <c r="CU57" s="1268"/>
      <c r="CV57" s="1268">
        <v>62.3</v>
      </c>
      <c r="CW57" s="1268"/>
      <c r="CX57" s="1268"/>
      <c r="CY57" s="1268"/>
      <c r="CZ57" s="1268"/>
      <c r="DA57" s="1268"/>
      <c r="DB57" s="1268"/>
      <c r="DC57" s="1268"/>
      <c r="DD57" s="390"/>
      <c r="DE57" s="385"/>
    </row>
    <row r="58" spans="1:109" s="379" customFormat="1" ht="13.5" x14ac:dyDescent="0.15">
      <c r="A58" s="364"/>
      <c r="B58" s="385"/>
      <c r="G58" s="1262"/>
      <c r="H58" s="1262"/>
      <c r="I58" s="1270"/>
      <c r="J58" s="1270"/>
      <c r="K58" s="1269"/>
      <c r="L58" s="1269"/>
      <c r="M58" s="1269"/>
      <c r="N58" s="1269"/>
      <c r="AM58" s="364"/>
      <c r="AN58" s="1266"/>
      <c r="AO58" s="1266"/>
      <c r="AP58" s="1266"/>
      <c r="AQ58" s="1266"/>
      <c r="AR58" s="1266"/>
      <c r="AS58" s="1266"/>
      <c r="AT58" s="1266"/>
      <c r="AU58" s="1266"/>
      <c r="AV58" s="1266"/>
      <c r="AW58" s="1266"/>
      <c r="AX58" s="1266"/>
      <c r="AY58" s="1266"/>
      <c r="AZ58" s="1266"/>
      <c r="BA58" s="1266"/>
      <c r="BB58" s="1267"/>
      <c r="BC58" s="1267"/>
      <c r="BD58" s="1267"/>
      <c r="BE58" s="1267"/>
      <c r="BF58" s="1267"/>
      <c r="BG58" s="1267"/>
      <c r="BH58" s="1267"/>
      <c r="BI58" s="1267"/>
      <c r="BJ58" s="1267"/>
      <c r="BK58" s="1267"/>
      <c r="BL58" s="1267"/>
      <c r="BM58" s="1267"/>
      <c r="BN58" s="1267"/>
      <c r="BO58" s="1267"/>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594</v>
      </c>
    </row>
    <row r="64" spans="1:109" ht="13.5" x14ac:dyDescent="0.15">
      <c r="B64" s="365"/>
      <c r="G64" s="380"/>
      <c r="I64" s="382"/>
      <c r="J64" s="382"/>
      <c r="K64" s="382"/>
      <c r="L64" s="382"/>
      <c r="M64" s="382"/>
      <c r="N64" s="381"/>
      <c r="AM64" s="380"/>
      <c r="AN64" s="380" t="s">
        <v>593</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53" t="s">
        <v>598</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5" x14ac:dyDescent="0.15">
      <c r="B66" s="365"/>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5" x14ac:dyDescent="0.15">
      <c r="B67" s="365"/>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5" x14ac:dyDescent="0.15">
      <c r="B68" s="365"/>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5" x14ac:dyDescent="0.15">
      <c r="B69" s="365"/>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592</v>
      </c>
    </row>
    <row r="72" spans="2:107" ht="13.5" x14ac:dyDescent="0.15">
      <c r="B72" s="365"/>
      <c r="G72" s="1262"/>
      <c r="H72" s="1262"/>
      <c r="I72" s="1262"/>
      <c r="J72" s="1262"/>
      <c r="K72" s="373"/>
      <c r="L72" s="373"/>
      <c r="M72" s="372"/>
      <c r="N72" s="372"/>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555</v>
      </c>
      <c r="BQ72" s="1266"/>
      <c r="BR72" s="1266"/>
      <c r="BS72" s="1266"/>
      <c r="BT72" s="1266"/>
      <c r="BU72" s="1266"/>
      <c r="BV72" s="1266"/>
      <c r="BW72" s="1266"/>
      <c r="BX72" s="1266" t="s">
        <v>556</v>
      </c>
      <c r="BY72" s="1266"/>
      <c r="BZ72" s="1266"/>
      <c r="CA72" s="1266"/>
      <c r="CB72" s="1266"/>
      <c r="CC72" s="1266"/>
      <c r="CD72" s="1266"/>
      <c r="CE72" s="1266"/>
      <c r="CF72" s="1266" t="s">
        <v>557</v>
      </c>
      <c r="CG72" s="1266"/>
      <c r="CH72" s="1266"/>
      <c r="CI72" s="1266"/>
      <c r="CJ72" s="1266"/>
      <c r="CK72" s="1266"/>
      <c r="CL72" s="1266"/>
      <c r="CM72" s="1266"/>
      <c r="CN72" s="1266" t="s">
        <v>558</v>
      </c>
      <c r="CO72" s="1266"/>
      <c r="CP72" s="1266"/>
      <c r="CQ72" s="1266"/>
      <c r="CR72" s="1266"/>
      <c r="CS72" s="1266"/>
      <c r="CT72" s="1266"/>
      <c r="CU72" s="1266"/>
      <c r="CV72" s="1266" t="s">
        <v>559</v>
      </c>
      <c r="CW72" s="1266"/>
      <c r="CX72" s="1266"/>
      <c r="CY72" s="1266"/>
      <c r="CZ72" s="1266"/>
      <c r="DA72" s="1266"/>
      <c r="DB72" s="1266"/>
      <c r="DC72" s="1266"/>
    </row>
    <row r="73" spans="2:107" ht="13.5" x14ac:dyDescent="0.15">
      <c r="B73" s="365"/>
      <c r="G73" s="1271"/>
      <c r="H73" s="1271"/>
      <c r="I73" s="1271"/>
      <c r="J73" s="1271"/>
      <c r="K73" s="1273"/>
      <c r="L73" s="1273"/>
      <c r="M73" s="1273"/>
      <c r="N73" s="1273"/>
      <c r="AM73" s="371"/>
      <c r="AN73" s="1267" t="s">
        <v>591</v>
      </c>
      <c r="AO73" s="1267"/>
      <c r="AP73" s="1267"/>
      <c r="AQ73" s="1267"/>
      <c r="AR73" s="1267"/>
      <c r="AS73" s="1267"/>
      <c r="AT73" s="1267"/>
      <c r="AU73" s="1267"/>
      <c r="AV73" s="1267"/>
      <c r="AW73" s="1267"/>
      <c r="AX73" s="1267"/>
      <c r="AY73" s="1267"/>
      <c r="AZ73" s="1267"/>
      <c r="BA73" s="1267"/>
      <c r="BB73" s="1267" t="s">
        <v>589</v>
      </c>
      <c r="BC73" s="1267"/>
      <c r="BD73" s="1267"/>
      <c r="BE73" s="1267"/>
      <c r="BF73" s="1267"/>
      <c r="BG73" s="1267"/>
      <c r="BH73" s="1267"/>
      <c r="BI73" s="1267"/>
      <c r="BJ73" s="1267"/>
      <c r="BK73" s="1267"/>
      <c r="BL73" s="1267"/>
      <c r="BM73" s="1267"/>
      <c r="BN73" s="1267"/>
      <c r="BO73" s="1267"/>
      <c r="BP73" s="1268">
        <v>73.3</v>
      </c>
      <c r="BQ73" s="1268"/>
      <c r="BR73" s="1268"/>
      <c r="BS73" s="1268"/>
      <c r="BT73" s="1268"/>
      <c r="BU73" s="1268"/>
      <c r="BV73" s="1268"/>
      <c r="BW73" s="1268"/>
      <c r="BX73" s="1268">
        <v>59.9</v>
      </c>
      <c r="BY73" s="1268"/>
      <c r="BZ73" s="1268"/>
      <c r="CA73" s="1268"/>
      <c r="CB73" s="1268"/>
      <c r="CC73" s="1268"/>
      <c r="CD73" s="1268"/>
      <c r="CE73" s="1268"/>
      <c r="CF73" s="1268">
        <v>61.1</v>
      </c>
      <c r="CG73" s="1268"/>
      <c r="CH73" s="1268"/>
      <c r="CI73" s="1268"/>
      <c r="CJ73" s="1268"/>
      <c r="CK73" s="1268"/>
      <c r="CL73" s="1268"/>
      <c r="CM73" s="1268"/>
      <c r="CN73" s="1268">
        <v>40.200000000000003</v>
      </c>
      <c r="CO73" s="1268"/>
      <c r="CP73" s="1268"/>
      <c r="CQ73" s="1268"/>
      <c r="CR73" s="1268"/>
      <c r="CS73" s="1268"/>
      <c r="CT73" s="1268"/>
      <c r="CU73" s="1268"/>
      <c r="CV73" s="1268">
        <v>31</v>
      </c>
      <c r="CW73" s="1268"/>
      <c r="CX73" s="1268"/>
      <c r="CY73" s="1268"/>
      <c r="CZ73" s="1268"/>
      <c r="DA73" s="1268"/>
      <c r="DB73" s="1268"/>
      <c r="DC73" s="1268"/>
    </row>
    <row r="74" spans="2:107" ht="13.5" x14ac:dyDescent="0.15">
      <c r="B74" s="365"/>
      <c r="G74" s="1271"/>
      <c r="H74" s="1271"/>
      <c r="I74" s="1271"/>
      <c r="J74" s="1271"/>
      <c r="K74" s="1273"/>
      <c r="L74" s="1273"/>
      <c r="M74" s="1273"/>
      <c r="N74" s="1273"/>
      <c r="AM74" s="371"/>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ht="13.5" x14ac:dyDescent="0.15">
      <c r="B75" s="365"/>
      <c r="G75" s="1271"/>
      <c r="H75" s="1271"/>
      <c r="I75" s="1262"/>
      <c r="J75" s="1262"/>
      <c r="K75" s="1269"/>
      <c r="L75" s="1269"/>
      <c r="M75" s="1269"/>
      <c r="N75" s="1269"/>
      <c r="AM75" s="371"/>
      <c r="AN75" s="1267"/>
      <c r="AO75" s="1267"/>
      <c r="AP75" s="1267"/>
      <c r="AQ75" s="1267"/>
      <c r="AR75" s="1267"/>
      <c r="AS75" s="1267"/>
      <c r="AT75" s="1267"/>
      <c r="AU75" s="1267"/>
      <c r="AV75" s="1267"/>
      <c r="AW75" s="1267"/>
      <c r="AX75" s="1267"/>
      <c r="AY75" s="1267"/>
      <c r="AZ75" s="1267"/>
      <c r="BA75" s="1267"/>
      <c r="BB75" s="1267" t="s">
        <v>588</v>
      </c>
      <c r="BC75" s="1267"/>
      <c r="BD75" s="1267"/>
      <c r="BE75" s="1267"/>
      <c r="BF75" s="1267"/>
      <c r="BG75" s="1267"/>
      <c r="BH75" s="1267"/>
      <c r="BI75" s="1267"/>
      <c r="BJ75" s="1267"/>
      <c r="BK75" s="1267"/>
      <c r="BL75" s="1267"/>
      <c r="BM75" s="1267"/>
      <c r="BN75" s="1267"/>
      <c r="BO75" s="1267"/>
      <c r="BP75" s="1268">
        <v>10.199999999999999</v>
      </c>
      <c r="BQ75" s="1268"/>
      <c r="BR75" s="1268"/>
      <c r="BS75" s="1268"/>
      <c r="BT75" s="1268"/>
      <c r="BU75" s="1268"/>
      <c r="BV75" s="1268"/>
      <c r="BW75" s="1268"/>
      <c r="BX75" s="1268">
        <v>9.9</v>
      </c>
      <c r="BY75" s="1268"/>
      <c r="BZ75" s="1268"/>
      <c r="CA75" s="1268"/>
      <c r="CB75" s="1268"/>
      <c r="CC75" s="1268"/>
      <c r="CD75" s="1268"/>
      <c r="CE75" s="1268"/>
      <c r="CF75" s="1268">
        <v>9.5</v>
      </c>
      <c r="CG75" s="1268"/>
      <c r="CH75" s="1268"/>
      <c r="CI75" s="1268"/>
      <c r="CJ75" s="1268"/>
      <c r="CK75" s="1268"/>
      <c r="CL75" s="1268"/>
      <c r="CM75" s="1268"/>
      <c r="CN75" s="1268">
        <v>9.6</v>
      </c>
      <c r="CO75" s="1268"/>
      <c r="CP75" s="1268"/>
      <c r="CQ75" s="1268"/>
      <c r="CR75" s="1268"/>
      <c r="CS75" s="1268"/>
      <c r="CT75" s="1268"/>
      <c r="CU75" s="1268"/>
      <c r="CV75" s="1268">
        <v>10.6</v>
      </c>
      <c r="CW75" s="1268"/>
      <c r="CX75" s="1268"/>
      <c r="CY75" s="1268"/>
      <c r="CZ75" s="1268"/>
      <c r="DA75" s="1268"/>
      <c r="DB75" s="1268"/>
      <c r="DC75" s="1268"/>
    </row>
    <row r="76" spans="2:107" ht="13.5" x14ac:dyDescent="0.15">
      <c r="B76" s="365"/>
      <c r="G76" s="1271"/>
      <c r="H76" s="1271"/>
      <c r="I76" s="1262"/>
      <c r="J76" s="1262"/>
      <c r="K76" s="1269"/>
      <c r="L76" s="1269"/>
      <c r="M76" s="1269"/>
      <c r="N76" s="1269"/>
      <c r="AM76" s="371"/>
      <c r="AN76" s="1267"/>
      <c r="AO76" s="1267"/>
      <c r="AP76" s="1267"/>
      <c r="AQ76" s="1267"/>
      <c r="AR76" s="1267"/>
      <c r="AS76" s="1267"/>
      <c r="AT76" s="1267"/>
      <c r="AU76" s="1267"/>
      <c r="AV76" s="1267"/>
      <c r="AW76" s="1267"/>
      <c r="AX76" s="1267"/>
      <c r="AY76" s="1267"/>
      <c r="AZ76" s="1267"/>
      <c r="BA76" s="1267"/>
      <c r="BB76" s="1267"/>
      <c r="BC76" s="1267"/>
      <c r="BD76" s="1267"/>
      <c r="BE76" s="1267"/>
      <c r="BF76" s="1267"/>
      <c r="BG76" s="1267"/>
      <c r="BH76" s="1267"/>
      <c r="BI76" s="1267"/>
      <c r="BJ76" s="1267"/>
      <c r="BK76" s="1267"/>
      <c r="BL76" s="1267"/>
      <c r="BM76" s="1267"/>
      <c r="BN76" s="1267"/>
      <c r="BO76" s="1267"/>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ht="13.5" x14ac:dyDescent="0.15">
      <c r="B77" s="365"/>
      <c r="G77" s="1262"/>
      <c r="H77" s="1262"/>
      <c r="I77" s="1262"/>
      <c r="J77" s="1262"/>
      <c r="K77" s="1273"/>
      <c r="L77" s="1273"/>
      <c r="M77" s="1273"/>
      <c r="N77" s="1273"/>
      <c r="AN77" s="1266" t="s">
        <v>590</v>
      </c>
      <c r="AO77" s="1266"/>
      <c r="AP77" s="1266"/>
      <c r="AQ77" s="1266"/>
      <c r="AR77" s="1266"/>
      <c r="AS77" s="1266"/>
      <c r="AT77" s="1266"/>
      <c r="AU77" s="1266"/>
      <c r="AV77" s="1266"/>
      <c r="AW77" s="1266"/>
      <c r="AX77" s="1266"/>
      <c r="AY77" s="1266"/>
      <c r="AZ77" s="1266"/>
      <c r="BA77" s="1266"/>
      <c r="BB77" s="1267" t="s">
        <v>589</v>
      </c>
      <c r="BC77" s="1267"/>
      <c r="BD77" s="1267"/>
      <c r="BE77" s="1267"/>
      <c r="BF77" s="1267"/>
      <c r="BG77" s="1267"/>
      <c r="BH77" s="1267"/>
      <c r="BI77" s="1267"/>
      <c r="BJ77" s="1267"/>
      <c r="BK77" s="1267"/>
      <c r="BL77" s="1267"/>
      <c r="BM77" s="1267"/>
      <c r="BN77" s="1267"/>
      <c r="BO77" s="1267"/>
      <c r="BP77" s="1268">
        <v>18.2</v>
      </c>
      <c r="BQ77" s="1268"/>
      <c r="BR77" s="1268"/>
      <c r="BS77" s="1268"/>
      <c r="BT77" s="1268"/>
      <c r="BU77" s="1268"/>
      <c r="BV77" s="1268"/>
      <c r="BW77" s="1268"/>
      <c r="BX77" s="1268">
        <v>20.3</v>
      </c>
      <c r="BY77" s="1268"/>
      <c r="BZ77" s="1268"/>
      <c r="CA77" s="1268"/>
      <c r="CB77" s="1268"/>
      <c r="CC77" s="1268"/>
      <c r="CD77" s="1268"/>
      <c r="CE77" s="1268"/>
      <c r="CF77" s="1268">
        <v>15.5</v>
      </c>
      <c r="CG77" s="1268"/>
      <c r="CH77" s="1268"/>
      <c r="CI77" s="1268"/>
      <c r="CJ77" s="1268"/>
      <c r="CK77" s="1268"/>
      <c r="CL77" s="1268"/>
      <c r="CM77" s="1268"/>
      <c r="CN77" s="1268">
        <v>4.5999999999999996</v>
      </c>
      <c r="CO77" s="1268"/>
      <c r="CP77" s="1268"/>
      <c r="CQ77" s="1268"/>
      <c r="CR77" s="1268"/>
      <c r="CS77" s="1268"/>
      <c r="CT77" s="1268"/>
      <c r="CU77" s="1268"/>
      <c r="CV77" s="1268">
        <v>1.6</v>
      </c>
      <c r="CW77" s="1268"/>
      <c r="CX77" s="1268"/>
      <c r="CY77" s="1268"/>
      <c r="CZ77" s="1268"/>
      <c r="DA77" s="1268"/>
      <c r="DB77" s="1268"/>
      <c r="DC77" s="1268"/>
    </row>
    <row r="78" spans="2:107" ht="13.5" x14ac:dyDescent="0.15">
      <c r="B78" s="365"/>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7"/>
      <c r="BC78" s="1267"/>
      <c r="BD78" s="1267"/>
      <c r="BE78" s="1267"/>
      <c r="BF78" s="1267"/>
      <c r="BG78" s="1267"/>
      <c r="BH78" s="1267"/>
      <c r="BI78" s="1267"/>
      <c r="BJ78" s="1267"/>
      <c r="BK78" s="1267"/>
      <c r="BL78" s="1267"/>
      <c r="BM78" s="1267"/>
      <c r="BN78" s="1267"/>
      <c r="BO78" s="1267"/>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ht="13.5" x14ac:dyDescent="0.15">
      <c r="B79" s="365"/>
      <c r="G79" s="1262"/>
      <c r="H79" s="1262"/>
      <c r="I79" s="1270"/>
      <c r="J79" s="1270"/>
      <c r="K79" s="1274"/>
      <c r="L79" s="1274"/>
      <c r="M79" s="1274"/>
      <c r="N79" s="1274"/>
      <c r="AN79" s="1266"/>
      <c r="AO79" s="1266"/>
      <c r="AP79" s="1266"/>
      <c r="AQ79" s="1266"/>
      <c r="AR79" s="1266"/>
      <c r="AS79" s="1266"/>
      <c r="AT79" s="1266"/>
      <c r="AU79" s="1266"/>
      <c r="AV79" s="1266"/>
      <c r="AW79" s="1266"/>
      <c r="AX79" s="1266"/>
      <c r="AY79" s="1266"/>
      <c r="AZ79" s="1266"/>
      <c r="BA79" s="1266"/>
      <c r="BB79" s="1267" t="s">
        <v>588</v>
      </c>
      <c r="BC79" s="1267"/>
      <c r="BD79" s="1267"/>
      <c r="BE79" s="1267"/>
      <c r="BF79" s="1267"/>
      <c r="BG79" s="1267"/>
      <c r="BH79" s="1267"/>
      <c r="BI79" s="1267"/>
      <c r="BJ79" s="1267"/>
      <c r="BK79" s="1267"/>
      <c r="BL79" s="1267"/>
      <c r="BM79" s="1267"/>
      <c r="BN79" s="1267"/>
      <c r="BO79" s="1267"/>
      <c r="BP79" s="1268">
        <v>6.8</v>
      </c>
      <c r="BQ79" s="1268"/>
      <c r="BR79" s="1268"/>
      <c r="BS79" s="1268"/>
      <c r="BT79" s="1268"/>
      <c r="BU79" s="1268"/>
      <c r="BV79" s="1268"/>
      <c r="BW79" s="1268"/>
      <c r="BX79" s="1268">
        <v>6.6</v>
      </c>
      <c r="BY79" s="1268"/>
      <c r="BZ79" s="1268"/>
      <c r="CA79" s="1268"/>
      <c r="CB79" s="1268"/>
      <c r="CC79" s="1268"/>
      <c r="CD79" s="1268"/>
      <c r="CE79" s="1268"/>
      <c r="CF79" s="1268">
        <v>6.4</v>
      </c>
      <c r="CG79" s="1268"/>
      <c r="CH79" s="1268"/>
      <c r="CI79" s="1268"/>
      <c r="CJ79" s="1268"/>
      <c r="CK79" s="1268"/>
      <c r="CL79" s="1268"/>
      <c r="CM79" s="1268"/>
      <c r="CN79" s="1268">
        <v>6.3</v>
      </c>
      <c r="CO79" s="1268"/>
      <c r="CP79" s="1268"/>
      <c r="CQ79" s="1268"/>
      <c r="CR79" s="1268"/>
      <c r="CS79" s="1268"/>
      <c r="CT79" s="1268"/>
      <c r="CU79" s="1268"/>
      <c r="CV79" s="1268">
        <v>6.6</v>
      </c>
      <c r="CW79" s="1268"/>
      <c r="CX79" s="1268"/>
      <c r="CY79" s="1268"/>
      <c r="CZ79" s="1268"/>
      <c r="DA79" s="1268"/>
      <c r="DB79" s="1268"/>
      <c r="DC79" s="1268"/>
    </row>
    <row r="80" spans="2:107" ht="13.5" x14ac:dyDescent="0.15">
      <c r="B80" s="365"/>
      <c r="G80" s="1262"/>
      <c r="H80" s="1262"/>
      <c r="I80" s="1270"/>
      <c r="J80" s="1270"/>
      <c r="K80" s="1274"/>
      <c r="L80" s="1274"/>
      <c r="M80" s="1274"/>
      <c r="N80" s="1274"/>
      <c r="AN80" s="1266"/>
      <c r="AO80" s="1266"/>
      <c r="AP80" s="1266"/>
      <c r="AQ80" s="1266"/>
      <c r="AR80" s="1266"/>
      <c r="AS80" s="1266"/>
      <c r="AT80" s="1266"/>
      <c r="AU80" s="1266"/>
      <c r="AV80" s="1266"/>
      <c r="AW80" s="1266"/>
      <c r="AX80" s="1266"/>
      <c r="AY80" s="1266"/>
      <c r="AZ80" s="1266"/>
      <c r="BA80" s="1266"/>
      <c r="BB80" s="1267"/>
      <c r="BC80" s="1267"/>
      <c r="BD80" s="1267"/>
      <c r="BE80" s="1267"/>
      <c r="BF80" s="1267"/>
      <c r="BG80" s="1267"/>
      <c r="BH80" s="1267"/>
      <c r="BI80" s="1267"/>
      <c r="BJ80" s="1267"/>
      <c r="BK80" s="1267"/>
      <c r="BL80" s="1267"/>
      <c r="BM80" s="1267"/>
      <c r="BN80" s="1267"/>
      <c r="BO80" s="1267"/>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q0cUs8PtSCkcs/1vkkEwVD4e1nZ0WeOBQOhdLLi8B0LM3q4Y66fUczOcecHXMmMc5DgU0s6O5pGVxxGMnj4kYg==" saltValue="H9YiyTGHNEDMTtQzqjWSmQ=="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4A582-C3FA-413C-B346-D57CCEFF2A71}">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502</v>
      </c>
    </row>
  </sheetData>
  <sheetProtection algorithmName="SHA-512" hashValue="j2K7l5B2/shVS7D8ROAJss226fAuAnCl7RHG0wvULykqzkh4kfP9AbeLENMWqjnw6Hza47wfyhnj2kpDXdiqlg==" saltValue="MfUCv+dNVnSAfGeB9bmx5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2E39-14DB-4CC1-9B22-F24518DEE953}">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502</v>
      </c>
    </row>
  </sheetData>
  <sheetProtection algorithmName="SHA-512" hashValue="lHHYoQS9zpJ2CXjfFfME2AvAmbjYmiOq5moqeUGR9+YJJPclE5frcRGunuCuPODBUQlH+LZxo/wK2kdP7hemvQ==" saltValue="934LGMGT9AaBbErrOEOQL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552</v>
      </c>
      <c r="G2" s="151"/>
      <c r="H2" s="152"/>
    </row>
    <row r="3" spans="1:8" x14ac:dyDescent="0.15">
      <c r="A3" s="148" t="s">
        <v>545</v>
      </c>
      <c r="B3" s="153"/>
      <c r="C3" s="154"/>
      <c r="D3" s="155">
        <v>14657</v>
      </c>
      <c r="E3" s="156"/>
      <c r="F3" s="157">
        <v>47387</v>
      </c>
      <c r="G3" s="158"/>
      <c r="H3" s="159"/>
    </row>
    <row r="4" spans="1:8" x14ac:dyDescent="0.15">
      <c r="A4" s="160"/>
      <c r="B4" s="161"/>
      <c r="C4" s="162"/>
      <c r="D4" s="163">
        <v>5808</v>
      </c>
      <c r="E4" s="164"/>
      <c r="F4" s="165">
        <v>24928</v>
      </c>
      <c r="G4" s="166"/>
      <c r="H4" s="167"/>
    </row>
    <row r="5" spans="1:8" x14ac:dyDescent="0.15">
      <c r="A5" s="148" t="s">
        <v>547</v>
      </c>
      <c r="B5" s="153"/>
      <c r="C5" s="154"/>
      <c r="D5" s="155">
        <v>58589</v>
      </c>
      <c r="E5" s="156"/>
      <c r="F5" s="157">
        <v>51264</v>
      </c>
      <c r="G5" s="158"/>
      <c r="H5" s="159"/>
    </row>
    <row r="6" spans="1:8" x14ac:dyDescent="0.15">
      <c r="A6" s="160"/>
      <c r="B6" s="161"/>
      <c r="C6" s="162"/>
      <c r="D6" s="163">
        <v>30677</v>
      </c>
      <c r="E6" s="164"/>
      <c r="F6" s="165">
        <v>26040</v>
      </c>
      <c r="G6" s="166"/>
      <c r="H6" s="167"/>
    </row>
    <row r="7" spans="1:8" x14ac:dyDescent="0.15">
      <c r="A7" s="148" t="s">
        <v>548</v>
      </c>
      <c r="B7" s="153"/>
      <c r="C7" s="154"/>
      <c r="D7" s="155">
        <v>66896</v>
      </c>
      <c r="E7" s="156"/>
      <c r="F7" s="157">
        <v>52068</v>
      </c>
      <c r="G7" s="158"/>
      <c r="H7" s="159"/>
    </row>
    <row r="8" spans="1:8" x14ac:dyDescent="0.15">
      <c r="A8" s="160"/>
      <c r="B8" s="161"/>
      <c r="C8" s="162"/>
      <c r="D8" s="163">
        <v>32788</v>
      </c>
      <c r="E8" s="164"/>
      <c r="F8" s="165">
        <v>26936</v>
      </c>
      <c r="G8" s="166"/>
      <c r="H8" s="167"/>
    </row>
    <row r="9" spans="1:8" x14ac:dyDescent="0.15">
      <c r="A9" s="148" t="s">
        <v>549</v>
      </c>
      <c r="B9" s="153"/>
      <c r="C9" s="154"/>
      <c r="D9" s="155">
        <v>22906</v>
      </c>
      <c r="E9" s="156"/>
      <c r="F9" s="157">
        <v>47161</v>
      </c>
      <c r="G9" s="158"/>
      <c r="H9" s="159"/>
    </row>
    <row r="10" spans="1:8" x14ac:dyDescent="0.15">
      <c r="A10" s="160"/>
      <c r="B10" s="161"/>
      <c r="C10" s="162"/>
      <c r="D10" s="163">
        <v>10854</v>
      </c>
      <c r="E10" s="164"/>
      <c r="F10" s="165">
        <v>24595</v>
      </c>
      <c r="G10" s="166"/>
      <c r="H10" s="167"/>
    </row>
    <row r="11" spans="1:8" x14ac:dyDescent="0.15">
      <c r="A11" s="148" t="s">
        <v>550</v>
      </c>
      <c r="B11" s="153"/>
      <c r="C11" s="154"/>
      <c r="D11" s="155">
        <v>19511</v>
      </c>
      <c r="E11" s="156"/>
      <c r="F11" s="157">
        <v>43423</v>
      </c>
      <c r="G11" s="158"/>
      <c r="H11" s="159"/>
    </row>
    <row r="12" spans="1:8" x14ac:dyDescent="0.15">
      <c r="A12" s="160"/>
      <c r="B12" s="161"/>
      <c r="C12" s="168"/>
      <c r="D12" s="163">
        <v>8038</v>
      </c>
      <c r="E12" s="164"/>
      <c r="F12" s="165">
        <v>22207</v>
      </c>
      <c r="G12" s="166"/>
      <c r="H12" s="167"/>
    </row>
    <row r="13" spans="1:8" x14ac:dyDescent="0.15">
      <c r="A13" s="148"/>
      <c r="B13" s="153"/>
      <c r="C13" s="169"/>
      <c r="D13" s="170">
        <v>36512</v>
      </c>
      <c r="E13" s="171"/>
      <c r="F13" s="172">
        <v>48261</v>
      </c>
      <c r="G13" s="173"/>
      <c r="H13" s="159"/>
    </row>
    <row r="14" spans="1:8" x14ac:dyDescent="0.15">
      <c r="A14" s="160"/>
      <c r="B14" s="161"/>
      <c r="C14" s="162"/>
      <c r="D14" s="163">
        <v>17633</v>
      </c>
      <c r="E14" s="164"/>
      <c r="F14" s="165">
        <v>24941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5.0599999999999996</v>
      </c>
      <c r="C19" s="174">
        <f>ROUND(VALUE(SUBSTITUTE(実質収支比率等に係る経年分析!G$48,"▲","-")),2)</f>
        <v>3.04</v>
      </c>
      <c r="D19" s="174">
        <f>ROUND(VALUE(SUBSTITUTE(実質収支比率等に係る経年分析!H$48,"▲","-")),2)</f>
        <v>7.97</v>
      </c>
      <c r="E19" s="174">
        <f>ROUND(VALUE(SUBSTITUTE(実質収支比率等に係る経年分析!I$48,"▲","-")),2)</f>
        <v>6.46</v>
      </c>
      <c r="F19" s="174">
        <f>ROUND(VALUE(SUBSTITUTE(実質収支比率等に係る経年分析!J$48,"▲","-")),2)</f>
        <v>3.91</v>
      </c>
    </row>
    <row r="20" spans="1:11" x14ac:dyDescent="0.15">
      <c r="A20" s="174" t="s">
        <v>56</v>
      </c>
      <c r="B20" s="174">
        <f>ROUND(VALUE(SUBSTITUTE(実質収支比率等に係る経年分析!F$47,"▲","-")),2)</f>
        <v>28.24</v>
      </c>
      <c r="C20" s="174">
        <f>ROUND(VALUE(SUBSTITUTE(実質収支比率等に係る経年分析!G$47,"▲","-")),2)</f>
        <v>30.43</v>
      </c>
      <c r="D20" s="174">
        <f>ROUND(VALUE(SUBSTITUTE(実質収支比率等に係る経年分析!H$47,"▲","-")),2)</f>
        <v>30.7</v>
      </c>
      <c r="E20" s="174">
        <f>ROUND(VALUE(SUBSTITUTE(実質収支比率等に係る経年分析!I$47,"▲","-")),2)</f>
        <v>35.22</v>
      </c>
      <c r="F20" s="174">
        <f>ROUND(VALUE(SUBSTITUTE(実質収支比率等に係る経年分析!J$47,"▲","-")),2)</f>
        <v>39.619999999999997</v>
      </c>
    </row>
    <row r="21" spans="1:11" x14ac:dyDescent="0.15">
      <c r="A21" s="174" t="s">
        <v>57</v>
      </c>
      <c r="B21" s="174">
        <f>IF(ISNUMBER(VALUE(SUBSTITUTE(実質収支比率等に係る経年分析!F$49,"▲","-"))),ROUND(VALUE(SUBSTITUTE(実質収支比率等に係る経年分析!F$49,"▲","-")),2),NA())</f>
        <v>4.1399999999999997</v>
      </c>
      <c r="C21" s="174">
        <f>IF(ISNUMBER(VALUE(SUBSTITUTE(実質収支比率等に係る経年分析!G$49,"▲","-"))),ROUND(VALUE(SUBSTITUTE(実質収支比率等に係る経年分析!G$49,"▲","-")),2),NA())</f>
        <v>0.56000000000000005</v>
      </c>
      <c r="D21" s="174">
        <f>IF(ISNUMBER(VALUE(SUBSTITUTE(実質収支比率等に係る経年分析!H$49,"▲","-"))),ROUND(VALUE(SUBSTITUTE(実質収支比率等に係る経年分析!H$49,"▲","-")),2),NA())</f>
        <v>6.54</v>
      </c>
      <c r="E21" s="174">
        <f>IF(ISNUMBER(VALUE(SUBSTITUTE(実質収支比率等に係る経年分析!I$49,"▲","-"))),ROUND(VALUE(SUBSTITUTE(実質収支比率等に係る経年分析!I$49,"▲","-")),2),NA())</f>
        <v>5.0599999999999996</v>
      </c>
      <c r="F21" s="174">
        <f>IF(ISNUMBER(VALUE(SUBSTITUTE(実質収支比率等に係る経年分析!J$49,"▲","-"))),ROUND(VALUE(SUBSTITUTE(実質収支比率等に係る経年分析!J$49,"▲","-")),2),NA())</f>
        <v>0.61</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f>IF(ROUND(VALUE(SUBSTITUTE(連結実質赤字比率に係る赤字・黒字の構成分析!G$42,"▲", "-")), 2) &lt; 0, ABS(ROUND(VALUE(SUBSTITUTE(連結実質赤字比率に係る赤字・黒字の構成分析!G$42,"▲", "-")), 2)), NA())</f>
        <v>0.08</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墓園事業特別会計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3.32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15">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6.41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3.88</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7.33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6.11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5.44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5.86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9.74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9.8800000000000008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9.65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9.73</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1183</v>
      </c>
      <c r="E42" s="176"/>
      <c r="F42" s="176"/>
      <c r="G42" s="176">
        <f>'実質公債費比率（分子）の構造'!L$52</f>
        <v>1189</v>
      </c>
      <c r="H42" s="176"/>
      <c r="I42" s="176"/>
      <c r="J42" s="176">
        <f>'実質公債費比率（分子）の構造'!M$52</f>
        <v>1183</v>
      </c>
      <c r="K42" s="176"/>
      <c r="L42" s="176"/>
      <c r="M42" s="176">
        <f>'実質公債費比率（分子）の構造'!N$52</f>
        <v>1294</v>
      </c>
      <c r="N42" s="176"/>
      <c r="O42" s="176"/>
      <c r="P42" s="176">
        <f>'実質公債費比率（分子）の構造'!O$52</f>
        <v>1160</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16</v>
      </c>
      <c r="C45" s="176"/>
      <c r="D45" s="176"/>
      <c r="E45" s="176">
        <f>'実質公債費比率（分子）の構造'!L$49</f>
        <v>12</v>
      </c>
      <c r="F45" s="176"/>
      <c r="G45" s="176"/>
      <c r="H45" s="176">
        <f>'実質公債費比率（分子）の構造'!M$49</f>
        <v>12</v>
      </c>
      <c r="I45" s="176"/>
      <c r="J45" s="176"/>
      <c r="K45" s="176">
        <f>'実質公債費比率（分子）の構造'!N$49</f>
        <v>12</v>
      </c>
      <c r="L45" s="176"/>
      <c r="M45" s="176"/>
      <c r="N45" s="176">
        <f>'実質公債費比率（分子）の構造'!O$49</f>
        <v>12</v>
      </c>
      <c r="O45" s="176"/>
      <c r="P45" s="176"/>
    </row>
    <row r="46" spans="1:16" x14ac:dyDescent="0.15">
      <c r="A46" s="176" t="s">
        <v>68</v>
      </c>
      <c r="B46" s="176">
        <f>'実質公債費比率（分子）の構造'!K$48</f>
        <v>798</v>
      </c>
      <c r="C46" s="176"/>
      <c r="D46" s="176"/>
      <c r="E46" s="176">
        <f>'実質公債費比率（分子）の構造'!L$48</f>
        <v>762</v>
      </c>
      <c r="F46" s="176"/>
      <c r="G46" s="176"/>
      <c r="H46" s="176">
        <f>'実質公債費比率（分子）の構造'!M$48</f>
        <v>737</v>
      </c>
      <c r="I46" s="176"/>
      <c r="J46" s="176"/>
      <c r="K46" s="176">
        <f>'実質公債費比率（分子）の構造'!N$48</f>
        <v>742</v>
      </c>
      <c r="L46" s="176"/>
      <c r="M46" s="176"/>
      <c r="N46" s="176">
        <f>'実質公債費比率（分子）の構造'!O$48</f>
        <v>761</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967</v>
      </c>
      <c r="C49" s="176"/>
      <c r="D49" s="176"/>
      <c r="E49" s="176">
        <f>'実質公債費比率（分子）の構造'!L$45</f>
        <v>970</v>
      </c>
      <c r="F49" s="176"/>
      <c r="G49" s="176"/>
      <c r="H49" s="176">
        <f>'実質公債費比率（分子）の構造'!M$45</f>
        <v>1005</v>
      </c>
      <c r="I49" s="176"/>
      <c r="J49" s="176"/>
      <c r="K49" s="176">
        <f>'実質公債費比率（分子）の構造'!N$45</f>
        <v>1240</v>
      </c>
      <c r="L49" s="176"/>
      <c r="M49" s="176"/>
      <c r="N49" s="176">
        <f>'実質公債費比率（分子）の構造'!O$45</f>
        <v>1185</v>
      </c>
      <c r="O49" s="176"/>
      <c r="P49" s="176"/>
    </row>
    <row r="50" spans="1:16" x14ac:dyDescent="0.15">
      <c r="A50" s="176" t="s">
        <v>72</v>
      </c>
      <c r="B50" s="176" t="e">
        <f>NA()</f>
        <v>#N/A</v>
      </c>
      <c r="C50" s="176">
        <f>IF(ISNUMBER('実質公債費比率（分子）の構造'!K$53),'実質公債費比率（分子）の構造'!K$53,NA())</f>
        <v>598</v>
      </c>
      <c r="D50" s="176" t="e">
        <f>NA()</f>
        <v>#N/A</v>
      </c>
      <c r="E50" s="176" t="e">
        <f>NA()</f>
        <v>#N/A</v>
      </c>
      <c r="F50" s="176">
        <f>IF(ISNUMBER('実質公債費比率（分子）の構造'!L$53),'実質公債費比率（分子）の構造'!L$53,NA())</f>
        <v>555</v>
      </c>
      <c r="G50" s="176" t="e">
        <f>NA()</f>
        <v>#N/A</v>
      </c>
      <c r="H50" s="176" t="e">
        <f>NA()</f>
        <v>#N/A</v>
      </c>
      <c r="I50" s="176">
        <f>IF(ISNUMBER('実質公債費比率（分子）の構造'!M$53),'実質公債費比率（分子）の構造'!M$53,NA())</f>
        <v>571</v>
      </c>
      <c r="J50" s="176" t="e">
        <f>NA()</f>
        <v>#N/A</v>
      </c>
      <c r="K50" s="176" t="e">
        <f>NA()</f>
        <v>#N/A</v>
      </c>
      <c r="L50" s="176">
        <f>IF(ISNUMBER('実質公債費比率（分子）の構造'!N$53),'実質公債費比率（分子）の構造'!N$53,NA())</f>
        <v>700</v>
      </c>
      <c r="M50" s="176" t="e">
        <f>NA()</f>
        <v>#N/A</v>
      </c>
      <c r="N50" s="176" t="e">
        <f>NA()</f>
        <v>#N/A</v>
      </c>
      <c r="O50" s="176">
        <f>IF(ISNUMBER('実質公債費比率（分子）の構造'!O$53),'実質公債費比率（分子）の構造'!O$53,NA())</f>
        <v>798</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13530</v>
      </c>
      <c r="E56" s="175"/>
      <c r="F56" s="175"/>
      <c r="G56" s="175">
        <f>'将来負担比率（分子）の構造'!J$52</f>
        <v>13798</v>
      </c>
      <c r="H56" s="175"/>
      <c r="I56" s="175"/>
      <c r="J56" s="175">
        <f>'将来負担比率（分子）の構造'!K$52</f>
        <v>13499</v>
      </c>
      <c r="K56" s="175"/>
      <c r="L56" s="175"/>
      <c r="M56" s="175">
        <f>'将来負担比率（分子）の構造'!L$52</f>
        <v>12970</v>
      </c>
      <c r="N56" s="175"/>
      <c r="O56" s="175"/>
      <c r="P56" s="175">
        <f>'将来負担比率（分子）の構造'!M$52</f>
        <v>12196</v>
      </c>
    </row>
    <row r="57" spans="1:16" x14ac:dyDescent="0.15">
      <c r="A57" s="175" t="s">
        <v>43</v>
      </c>
      <c r="B57" s="175"/>
      <c r="C57" s="175"/>
      <c r="D57" s="175" t="str">
        <f>'将来負担比率（分子）の構造'!I$51</f>
        <v>-</v>
      </c>
      <c r="E57" s="175"/>
      <c r="F57" s="175"/>
      <c r="G57" s="175" t="str">
        <f>'将来負担比率（分子）の構造'!J$51</f>
        <v>-</v>
      </c>
      <c r="H57" s="175"/>
      <c r="I57" s="175"/>
      <c r="J57" s="175">
        <f>'将来負担比率（分子）の構造'!K$51</f>
        <v>113</v>
      </c>
      <c r="K57" s="175"/>
      <c r="L57" s="175"/>
      <c r="M57" s="175" t="str">
        <f>'将来負担比率（分子）の構造'!L$51</f>
        <v>-</v>
      </c>
      <c r="N57" s="175"/>
      <c r="O57" s="175"/>
      <c r="P57" s="175" t="str">
        <f>'将来負担比率（分子）の構造'!M$51</f>
        <v>-</v>
      </c>
    </row>
    <row r="58" spans="1:16" x14ac:dyDescent="0.15">
      <c r="A58" s="175" t="s">
        <v>42</v>
      </c>
      <c r="B58" s="175"/>
      <c r="C58" s="175"/>
      <c r="D58" s="175">
        <f>'将来負担比率（分子）の構造'!I$50</f>
        <v>3428</v>
      </c>
      <c r="E58" s="175"/>
      <c r="F58" s="175"/>
      <c r="G58" s="175">
        <f>'将来負担比率（分子）の構造'!J$50</f>
        <v>4021</v>
      </c>
      <c r="H58" s="175"/>
      <c r="I58" s="175"/>
      <c r="J58" s="175">
        <f>'将来負担比率（分子）の構造'!K$50</f>
        <v>3909</v>
      </c>
      <c r="K58" s="175"/>
      <c r="L58" s="175"/>
      <c r="M58" s="175">
        <f>'将来負担比率（分子）の構造'!L$50</f>
        <v>4588</v>
      </c>
      <c r="N58" s="175"/>
      <c r="O58" s="175"/>
      <c r="P58" s="175">
        <f>'将来負担比率（分子）の構造'!M$50</f>
        <v>4970</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1169</v>
      </c>
      <c r="C62" s="175"/>
      <c r="D62" s="175"/>
      <c r="E62" s="175">
        <f>'将来負担比率（分子）の構造'!J$45</f>
        <v>1156</v>
      </c>
      <c r="F62" s="175"/>
      <c r="G62" s="175"/>
      <c r="H62" s="175">
        <f>'将来負担比率（分子）の構造'!K$45</f>
        <v>1104</v>
      </c>
      <c r="I62" s="175"/>
      <c r="J62" s="175"/>
      <c r="K62" s="175">
        <f>'将来負担比率（分子）の構造'!L$45</f>
        <v>1073</v>
      </c>
      <c r="L62" s="175"/>
      <c r="M62" s="175"/>
      <c r="N62" s="175">
        <f>'将来負担比率（分子）の構造'!M$45</f>
        <v>967</v>
      </c>
      <c r="O62" s="175"/>
      <c r="P62" s="175"/>
    </row>
    <row r="63" spans="1:16" x14ac:dyDescent="0.15">
      <c r="A63" s="175" t="s">
        <v>35</v>
      </c>
      <c r="B63" s="175">
        <f>'将来負担比率（分子）の構造'!I$44</f>
        <v>122</v>
      </c>
      <c r="C63" s="175"/>
      <c r="D63" s="175"/>
      <c r="E63" s="175">
        <f>'将来負担比率（分子）の構造'!J$44</f>
        <v>109</v>
      </c>
      <c r="F63" s="175"/>
      <c r="G63" s="175"/>
      <c r="H63" s="175">
        <f>'将来負担比率（分子）の構造'!K$44</f>
        <v>97</v>
      </c>
      <c r="I63" s="175"/>
      <c r="J63" s="175"/>
      <c r="K63" s="175">
        <f>'将来負担比率（分子）の構造'!L$44</f>
        <v>85</v>
      </c>
      <c r="L63" s="175"/>
      <c r="M63" s="175"/>
      <c r="N63" s="175">
        <f>'将来負担比率（分子）の構造'!M$44</f>
        <v>77</v>
      </c>
      <c r="O63" s="175"/>
      <c r="P63" s="175"/>
    </row>
    <row r="64" spans="1:16" x14ac:dyDescent="0.15">
      <c r="A64" s="175" t="s">
        <v>34</v>
      </c>
      <c r="B64" s="175">
        <f>'将来負担比率（分子）の構造'!I$43</f>
        <v>8909</v>
      </c>
      <c r="C64" s="175"/>
      <c r="D64" s="175"/>
      <c r="E64" s="175">
        <f>'将来負担比率（分子）の構造'!J$43</f>
        <v>7982</v>
      </c>
      <c r="F64" s="175"/>
      <c r="G64" s="175"/>
      <c r="H64" s="175">
        <f>'将来負担比率（分子）の構造'!K$43</f>
        <v>7066</v>
      </c>
      <c r="I64" s="175"/>
      <c r="J64" s="175"/>
      <c r="K64" s="175">
        <f>'将来負担比率（分子）の構造'!L$43</f>
        <v>6549</v>
      </c>
      <c r="L64" s="175"/>
      <c r="M64" s="175"/>
      <c r="N64" s="175">
        <f>'将来負担比率（分子）の構造'!M$43</f>
        <v>6243</v>
      </c>
      <c r="O64" s="175"/>
      <c r="P64" s="175"/>
    </row>
    <row r="65" spans="1:16" x14ac:dyDescent="0.15">
      <c r="A65" s="175" t="s">
        <v>33</v>
      </c>
      <c r="B65" s="175" t="str">
        <f>'将来負担比率（分子）の構造'!I$42</f>
        <v>-</v>
      </c>
      <c r="C65" s="175"/>
      <c r="D65" s="175"/>
      <c r="E65" s="175" t="str">
        <f>'将来負担比率（分子）の構造'!J$42</f>
        <v>-</v>
      </c>
      <c r="F65" s="175"/>
      <c r="G65" s="175"/>
      <c r="H65" s="175">
        <f>'将来負担比率（分子）の構造'!K$42</f>
        <v>34</v>
      </c>
      <c r="I65" s="175"/>
      <c r="J65" s="175"/>
      <c r="K65" s="175">
        <f>'将来負担比率（分子）の構造'!L$42</f>
        <v>34</v>
      </c>
      <c r="L65" s="175"/>
      <c r="M65" s="175"/>
      <c r="N65" s="175">
        <f>'将来負担比率（分子）の構造'!M$42</f>
        <v>34</v>
      </c>
      <c r="O65" s="175"/>
      <c r="P65" s="175"/>
    </row>
    <row r="66" spans="1:16" x14ac:dyDescent="0.15">
      <c r="A66" s="175" t="s">
        <v>32</v>
      </c>
      <c r="B66" s="175">
        <f>'将来負担比率（分子）の構造'!I$41</f>
        <v>11063</v>
      </c>
      <c r="C66" s="175"/>
      <c r="D66" s="175"/>
      <c r="E66" s="175">
        <f>'将来負担比率（分子）の構造'!J$41</f>
        <v>12134</v>
      </c>
      <c r="F66" s="175"/>
      <c r="G66" s="175"/>
      <c r="H66" s="175">
        <f>'将来負担比率（分子）の構造'!K$41</f>
        <v>13041</v>
      </c>
      <c r="I66" s="175"/>
      <c r="J66" s="175"/>
      <c r="K66" s="175">
        <f>'将来負担比率（分子）の構造'!L$41</f>
        <v>12501</v>
      </c>
      <c r="L66" s="175"/>
      <c r="M66" s="175"/>
      <c r="N66" s="175">
        <f>'将来負担比率（分子）の構造'!M$41</f>
        <v>11854</v>
      </c>
      <c r="O66" s="175"/>
      <c r="P66" s="175"/>
    </row>
    <row r="67" spans="1:16" x14ac:dyDescent="0.15">
      <c r="A67" s="175" t="s">
        <v>76</v>
      </c>
      <c r="B67" s="175" t="e">
        <f>NA()</f>
        <v>#N/A</v>
      </c>
      <c r="C67" s="175">
        <f>IF(ISNUMBER('将来負担比率（分子）の構造'!I$53), IF('将来負担比率（分子）の構造'!I$53 &lt; 0, 0, '将来負担比率（分子）の構造'!I$53), NA())</f>
        <v>4305</v>
      </c>
      <c r="D67" s="175" t="e">
        <f>NA()</f>
        <v>#N/A</v>
      </c>
      <c r="E67" s="175" t="e">
        <f>NA()</f>
        <v>#N/A</v>
      </c>
      <c r="F67" s="175">
        <f>IF(ISNUMBER('将来負担比率（分子）の構造'!J$53), IF('将来負担比率（分子）の構造'!J$53 &lt; 0, 0, '将来負担比率（分子）の構造'!J$53), NA())</f>
        <v>3563</v>
      </c>
      <c r="G67" s="175" t="e">
        <f>NA()</f>
        <v>#N/A</v>
      </c>
      <c r="H67" s="175" t="e">
        <f>NA()</f>
        <v>#N/A</v>
      </c>
      <c r="I67" s="175">
        <f>IF(ISNUMBER('将来負担比率（分子）の構造'!K$53), IF('将来負担比率（分子）の構造'!K$53 &lt; 0, 0, '将来負担比率（分子）の構造'!K$53), NA())</f>
        <v>3821</v>
      </c>
      <c r="J67" s="175" t="e">
        <f>NA()</f>
        <v>#N/A</v>
      </c>
      <c r="K67" s="175" t="e">
        <f>NA()</f>
        <v>#N/A</v>
      </c>
      <c r="L67" s="175">
        <f>IF(ISNUMBER('将来負担比率（分子）の構造'!L$53), IF('将来負担比率（分子）の構造'!L$53 &lt; 0, 0, '将来負担比率（分子）の構造'!L$53), NA())</f>
        <v>2685</v>
      </c>
      <c r="M67" s="175" t="e">
        <f>NA()</f>
        <v>#N/A</v>
      </c>
      <c r="N67" s="175" t="e">
        <f>NA()</f>
        <v>#N/A</v>
      </c>
      <c r="O67" s="175">
        <f>IF(ISNUMBER('将来負担比率（分子）の構造'!M$53), IF('将来負担比率（分子）の構造'!M$53 &lt; 0, 0, '将来負担比率（分子）の構造'!M$53), NA())</f>
        <v>2009</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2282</v>
      </c>
      <c r="C72" s="179">
        <f>基金残高に係る経年分析!G55</f>
        <v>2764</v>
      </c>
      <c r="D72" s="179">
        <f>基金残高に係る経年分析!H55</f>
        <v>3020</v>
      </c>
    </row>
    <row r="73" spans="1:16" x14ac:dyDescent="0.15">
      <c r="A73" s="178" t="s">
        <v>79</v>
      </c>
      <c r="B73" s="179">
        <f>基金残高に係る経年分析!F56</f>
        <v>101</v>
      </c>
      <c r="C73" s="179">
        <f>基金残高に係る経年分析!G56</f>
        <v>101</v>
      </c>
      <c r="D73" s="179">
        <f>基金残高に係る経年分析!H56</f>
        <v>101</v>
      </c>
    </row>
    <row r="74" spans="1:16" x14ac:dyDescent="0.15">
      <c r="A74" s="178" t="s">
        <v>80</v>
      </c>
      <c r="B74" s="179">
        <f>基金残高に係る経年分析!F57</f>
        <v>1044</v>
      </c>
      <c r="C74" s="179">
        <f>基金残高に係る経年分析!G57</f>
        <v>1221</v>
      </c>
      <c r="D74" s="179">
        <f>基金残高に係る経年分析!H57</f>
        <v>1266</v>
      </c>
    </row>
  </sheetData>
  <sheetProtection algorithmName="SHA-512" hashValue="+38CUncFEBJQjIyO0+MABBlZhfpqCpDNjjt3IJYJ60GMDrmSDOn3MpCBL8CkpTa+87NHFK3Aa2lP4gcTt7O11w==" saltValue="qgAL7jppQpmI6MF7adrZ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2024-09-05T06:59:11Z</cp:lastPrinted>
  <dcterms:created xsi:type="dcterms:W3CDTF">2024-03-14T03:26:31Z</dcterms:created>
  <dcterms:modified xsi:type="dcterms:W3CDTF">2024-09-06T04:12:32Z</dcterms:modified>
  <cp:category/>
</cp:coreProperties>
</file>