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00.201.13\企画政策課\統計調査\☆人口統計\★令和8年度\HP公開用\６月末\"/>
    </mc:Choice>
  </mc:AlternateContent>
  <bookViews>
    <workbookView xWindow="0" yWindow="0" windowWidth="18840" windowHeight="3195" tabRatio="895" activeTab="3"/>
  </bookViews>
  <sheets>
    <sheet name="R8.3末" sheetId="76" r:id="rId1"/>
    <sheet name="R8.4末" sheetId="75" r:id="rId2"/>
    <sheet name="R8.5末" sheetId="78" r:id="rId3"/>
    <sheet name="R8.6末 " sheetId="79" r:id="rId4"/>
  </sheets>
  <definedNames>
    <definedName name="_xlnm.Print_Area" localSheetId="0">'R8.3末'!$A$1:$F$42</definedName>
    <definedName name="_xlnm.Print_Area" localSheetId="1">'R8.4末'!$A$1:$F$42</definedName>
    <definedName name="_xlnm.Print_Area" localSheetId="2">'R8.5末'!$A$1:$F$42</definedName>
    <definedName name="_xlnm.Print_Area" localSheetId="3">'R8.6末 '!$A$1:$F$42</definedName>
    <definedName name="_xlnm.Print_Titles" localSheetId="0">'R8.3末'!$3:$3</definedName>
    <definedName name="_xlnm.Print_Titles" localSheetId="1">'R8.4末'!$3:$3</definedName>
    <definedName name="_xlnm.Print_Titles" localSheetId="2">'R8.5末'!$3:$3</definedName>
    <definedName name="_xlnm.Print_Titles" localSheetId="3">'R8.6末 '!$3:$3</definedName>
  </definedNames>
  <calcPr calcId="162913"/>
</workbook>
</file>

<file path=xl/calcChain.xml><?xml version="1.0" encoding="utf-8"?>
<calcChain xmlns="http://schemas.openxmlformats.org/spreadsheetml/2006/main">
  <c r="E42" i="79" l="1"/>
  <c r="D42" i="79"/>
  <c r="C42" i="79"/>
  <c r="F41" i="79"/>
  <c r="F40" i="79"/>
  <c r="F39" i="79"/>
  <c r="F38" i="79"/>
  <c r="F37" i="79"/>
  <c r="F36" i="79"/>
  <c r="F42" i="79" s="1"/>
  <c r="E35" i="79"/>
  <c r="D35" i="79"/>
  <c r="C35" i="79"/>
  <c r="F34" i="79"/>
  <c r="F33" i="79"/>
  <c r="F32" i="79"/>
  <c r="F31" i="79"/>
  <c r="F30" i="79"/>
  <c r="F29" i="79"/>
  <c r="F28" i="79"/>
  <c r="F27" i="79"/>
  <c r="F26" i="79"/>
  <c r="E25" i="79"/>
  <c r="D25" i="79"/>
  <c r="C25" i="79"/>
  <c r="F24" i="79"/>
  <c r="F23" i="79"/>
  <c r="F22" i="79"/>
  <c r="F21" i="79"/>
  <c r="F20" i="79"/>
  <c r="F19" i="79"/>
  <c r="F18" i="79"/>
  <c r="F17" i="79"/>
  <c r="F16" i="79"/>
  <c r="F15" i="79"/>
  <c r="F14" i="79"/>
  <c r="F13" i="79"/>
  <c r="F12" i="79"/>
  <c r="F11" i="79"/>
  <c r="E10" i="79"/>
  <c r="D10" i="79"/>
  <c r="C10" i="79"/>
  <c r="F9" i="79"/>
  <c r="F8" i="79"/>
  <c r="F7" i="79"/>
  <c r="F6" i="79"/>
  <c r="E5" i="79"/>
  <c r="D5" i="79"/>
  <c r="C5" i="79"/>
  <c r="F35" i="79" l="1"/>
  <c r="F25" i="79"/>
  <c r="F5" i="79"/>
  <c r="F10" i="79"/>
  <c r="E42" i="78"/>
  <c r="D42" i="78"/>
  <c r="C42" i="78"/>
  <c r="F41" i="78"/>
  <c r="F40" i="78"/>
  <c r="F39" i="78"/>
  <c r="F38" i="78"/>
  <c r="F37" i="78"/>
  <c r="F36" i="78"/>
  <c r="E35" i="78"/>
  <c r="D35" i="78"/>
  <c r="C35" i="78"/>
  <c r="F34" i="78"/>
  <c r="F33" i="78"/>
  <c r="F32" i="78"/>
  <c r="F31" i="78"/>
  <c r="F30" i="78"/>
  <c r="F29" i="78"/>
  <c r="F28" i="78"/>
  <c r="F27" i="78"/>
  <c r="F26" i="78"/>
  <c r="E25" i="78"/>
  <c r="D25" i="78"/>
  <c r="C25" i="78"/>
  <c r="F24" i="78"/>
  <c r="F23" i="78"/>
  <c r="F22" i="78"/>
  <c r="F21" i="78"/>
  <c r="F20" i="78"/>
  <c r="F19" i="78"/>
  <c r="F18" i="78"/>
  <c r="F17" i="78"/>
  <c r="F16" i="78"/>
  <c r="F15" i="78"/>
  <c r="F14" i="78"/>
  <c r="F13" i="78"/>
  <c r="F12" i="78"/>
  <c r="F11" i="78"/>
  <c r="F5" i="78" s="1"/>
  <c r="E10" i="78"/>
  <c r="D10" i="78"/>
  <c r="C10" i="78"/>
  <c r="F9" i="78"/>
  <c r="F8" i="78"/>
  <c r="F7" i="78"/>
  <c r="F6" i="78"/>
  <c r="F10" i="78" s="1"/>
  <c r="E5" i="78"/>
  <c r="D5" i="78"/>
  <c r="C5" i="78"/>
  <c r="F42" i="78" l="1"/>
  <c r="F35" i="78"/>
  <c r="F25" i="78"/>
  <c r="E42" i="76"/>
  <c r="D42" i="76"/>
  <c r="C42" i="76"/>
  <c r="F41" i="76"/>
  <c r="F40" i="76"/>
  <c r="F39" i="76"/>
  <c r="F38" i="76"/>
  <c r="F37" i="76"/>
  <c r="F36" i="76"/>
  <c r="F42" i="76" s="1"/>
  <c r="E35" i="76"/>
  <c r="D35" i="76"/>
  <c r="C35" i="76"/>
  <c r="F34" i="76"/>
  <c r="F33" i="76"/>
  <c r="F32" i="76"/>
  <c r="F31" i="76"/>
  <c r="F30" i="76"/>
  <c r="F29" i="76"/>
  <c r="F28" i="76"/>
  <c r="F27" i="76"/>
  <c r="F26" i="76"/>
  <c r="E25" i="76"/>
  <c r="D25" i="76"/>
  <c r="C25" i="76"/>
  <c r="F24" i="76"/>
  <c r="F23" i="76"/>
  <c r="F22" i="76"/>
  <c r="F21" i="76"/>
  <c r="F20" i="76"/>
  <c r="F19" i="76"/>
  <c r="F18" i="76"/>
  <c r="F17" i="76"/>
  <c r="F16" i="76"/>
  <c r="F15" i="76"/>
  <c r="F14" i="76"/>
  <c r="F13" i="76"/>
  <c r="F12" i="76"/>
  <c r="F5" i="76" s="1"/>
  <c r="F11" i="76"/>
  <c r="E10" i="76"/>
  <c r="D10" i="76"/>
  <c r="C10" i="76"/>
  <c r="F9" i="76"/>
  <c r="F8" i="76"/>
  <c r="F7" i="76"/>
  <c r="F6" i="76"/>
  <c r="F10" i="76" s="1"/>
  <c r="E5" i="76"/>
  <c r="D5" i="76"/>
  <c r="C5" i="76"/>
  <c r="F35" i="76" l="1"/>
  <c r="F25" i="76"/>
  <c r="F36" i="75"/>
  <c r="F37" i="75"/>
  <c r="F38" i="75"/>
  <c r="F39" i="75"/>
  <c r="F40" i="75"/>
  <c r="F41" i="75"/>
  <c r="E42" i="75"/>
  <c r="D42" i="75"/>
  <c r="C42" i="75"/>
  <c r="E35" i="75"/>
  <c r="D35" i="75"/>
  <c r="C35" i="75"/>
  <c r="F34" i="75"/>
  <c r="F33" i="75"/>
  <c r="F32" i="75"/>
  <c r="F31" i="75"/>
  <c r="F30" i="75"/>
  <c r="F29" i="75"/>
  <c r="F28" i="75"/>
  <c r="F27" i="75"/>
  <c r="F26" i="75"/>
  <c r="E25" i="75"/>
  <c r="D25" i="75"/>
  <c r="C25" i="75"/>
  <c r="F24" i="75"/>
  <c r="F23" i="75"/>
  <c r="F22" i="75"/>
  <c r="F21" i="75"/>
  <c r="F20" i="75"/>
  <c r="F19" i="75"/>
  <c r="F18" i="75"/>
  <c r="F17" i="75"/>
  <c r="F16" i="75"/>
  <c r="F15" i="75"/>
  <c r="F14" i="75"/>
  <c r="F13" i="75"/>
  <c r="F12" i="75"/>
  <c r="F11" i="75"/>
  <c r="E10" i="75"/>
  <c r="D10" i="75"/>
  <c r="C10" i="75"/>
  <c r="F9" i="75"/>
  <c r="F8" i="75"/>
  <c r="F7" i="75"/>
  <c r="F6" i="75"/>
  <c r="E5" i="75"/>
  <c r="D5" i="75"/>
  <c r="C5" i="75"/>
  <c r="F10" i="75" l="1"/>
  <c r="F42" i="75"/>
  <c r="F35" i="75"/>
  <c r="F25" i="75"/>
  <c r="F5" i="75"/>
</calcChain>
</file>

<file path=xl/sharedStrings.xml><?xml version="1.0" encoding="utf-8"?>
<sst xmlns="http://schemas.openxmlformats.org/spreadsheetml/2006/main" count="200" uniqueCount="53">
  <si>
    <t>男</t>
    <rPh sb="0" eb="1">
      <t>オトコ</t>
    </rPh>
    <phoneticPr fontId="2"/>
  </si>
  <si>
    <t>女</t>
    <rPh sb="0" eb="1">
      <t>オンナ</t>
    </rPh>
    <phoneticPr fontId="2"/>
  </si>
  <si>
    <t>馬場</t>
    <rPh sb="0" eb="2">
      <t>ババ</t>
    </rPh>
    <phoneticPr fontId="2"/>
  </si>
  <si>
    <t>阿曽</t>
    <rPh sb="0" eb="2">
      <t>アソ</t>
    </rPh>
    <phoneticPr fontId="2"/>
  </si>
  <si>
    <t>下阿曽</t>
    <rPh sb="0" eb="1">
      <t>シモ</t>
    </rPh>
    <rPh sb="1" eb="3">
      <t>アソ</t>
    </rPh>
    <phoneticPr fontId="2"/>
  </si>
  <si>
    <t>福地</t>
    <rPh sb="0" eb="1">
      <t>フク</t>
    </rPh>
    <rPh sb="1" eb="2">
      <t>ジ</t>
    </rPh>
    <phoneticPr fontId="2"/>
  </si>
  <si>
    <t>老原</t>
    <rPh sb="0" eb="1">
      <t>オ</t>
    </rPh>
    <rPh sb="1" eb="2">
      <t>ハラ</t>
    </rPh>
    <phoneticPr fontId="2"/>
  </si>
  <si>
    <t>常全</t>
    <rPh sb="0" eb="1">
      <t>ジョウ</t>
    </rPh>
    <rPh sb="1" eb="2">
      <t>ゼン</t>
    </rPh>
    <phoneticPr fontId="2"/>
  </si>
  <si>
    <t>宮本</t>
    <rPh sb="0" eb="2">
      <t>ミヤモト</t>
    </rPh>
    <phoneticPr fontId="2"/>
  </si>
  <si>
    <t>船代</t>
    <rPh sb="0" eb="1">
      <t>フナ</t>
    </rPh>
    <rPh sb="1" eb="2">
      <t>ダイ</t>
    </rPh>
    <phoneticPr fontId="2"/>
  </si>
  <si>
    <t>吉福</t>
    <rPh sb="0" eb="2">
      <t>ヨシフク</t>
    </rPh>
    <phoneticPr fontId="2"/>
  </si>
  <si>
    <t>沖代</t>
    <rPh sb="0" eb="2">
      <t>オキダイ</t>
    </rPh>
    <phoneticPr fontId="2"/>
  </si>
  <si>
    <t>米田</t>
    <rPh sb="0" eb="2">
      <t>ヨネダ</t>
    </rPh>
    <phoneticPr fontId="2"/>
  </si>
  <si>
    <t>塚森</t>
    <rPh sb="0" eb="1">
      <t>ツカ</t>
    </rPh>
    <rPh sb="1" eb="2">
      <t>モリ</t>
    </rPh>
    <phoneticPr fontId="2"/>
  </si>
  <si>
    <t>竹広</t>
    <rPh sb="0" eb="1">
      <t>タケ</t>
    </rPh>
    <rPh sb="1" eb="2">
      <t>ヒロ</t>
    </rPh>
    <phoneticPr fontId="2"/>
  </si>
  <si>
    <t>蓮常寺</t>
    <rPh sb="0" eb="1">
      <t>レン</t>
    </rPh>
    <rPh sb="1" eb="2">
      <t>ジョウ</t>
    </rPh>
    <rPh sb="2" eb="3">
      <t>ジ</t>
    </rPh>
    <phoneticPr fontId="2"/>
  </si>
  <si>
    <t>立岡</t>
    <rPh sb="0" eb="2">
      <t>タツオカ</t>
    </rPh>
    <phoneticPr fontId="2"/>
  </si>
  <si>
    <t>矢田部</t>
    <rPh sb="0" eb="3">
      <t>ヤタベ</t>
    </rPh>
    <phoneticPr fontId="2"/>
  </si>
  <si>
    <t>東南</t>
    <rPh sb="0" eb="2">
      <t>トウナン</t>
    </rPh>
    <phoneticPr fontId="2"/>
  </si>
  <si>
    <t>東保</t>
    <rPh sb="0" eb="2">
      <t>トウボ</t>
    </rPh>
    <phoneticPr fontId="2"/>
  </si>
  <si>
    <t>東出</t>
    <rPh sb="0" eb="2">
      <t>トウデ</t>
    </rPh>
    <phoneticPr fontId="2"/>
  </si>
  <si>
    <t>天満山</t>
    <rPh sb="0" eb="2">
      <t>テンマ</t>
    </rPh>
    <rPh sb="2" eb="3">
      <t>ヤマ</t>
    </rPh>
    <phoneticPr fontId="2"/>
  </si>
  <si>
    <t>原</t>
    <rPh sb="0" eb="1">
      <t>ハラ</t>
    </rPh>
    <phoneticPr fontId="2"/>
  </si>
  <si>
    <t>山田</t>
    <rPh sb="0" eb="2">
      <t>ヤマダ</t>
    </rPh>
    <phoneticPr fontId="2"/>
  </si>
  <si>
    <t>松尾</t>
    <rPh sb="0" eb="2">
      <t>マツオ</t>
    </rPh>
    <phoneticPr fontId="2"/>
  </si>
  <si>
    <t>広坂</t>
    <rPh sb="0" eb="2">
      <t>ヒロサカ</t>
    </rPh>
    <phoneticPr fontId="2"/>
  </si>
  <si>
    <t>王子</t>
    <rPh sb="0" eb="2">
      <t>オウジ</t>
    </rPh>
    <phoneticPr fontId="2"/>
  </si>
  <si>
    <t>松ケ下</t>
    <rPh sb="0" eb="1">
      <t>マツ</t>
    </rPh>
    <rPh sb="2" eb="3">
      <t>シタ</t>
    </rPh>
    <phoneticPr fontId="2"/>
  </si>
  <si>
    <t>上太田</t>
    <rPh sb="0" eb="3">
      <t>カミオオダ</t>
    </rPh>
    <phoneticPr fontId="2"/>
  </si>
  <si>
    <t>合計</t>
    <rPh sb="0" eb="2">
      <t>ゴウケイ</t>
    </rPh>
    <phoneticPr fontId="2"/>
  </si>
  <si>
    <t>人口</t>
    <rPh sb="0" eb="2">
      <t>ジンコウ</t>
    </rPh>
    <phoneticPr fontId="2"/>
  </si>
  <si>
    <t>斑
鳩</t>
    <rPh sb="0" eb="1">
      <t>ブチ</t>
    </rPh>
    <rPh sb="4" eb="5">
      <t>ハト</t>
    </rPh>
    <phoneticPr fontId="2"/>
  </si>
  <si>
    <t>太
田</t>
    <rPh sb="0" eb="1">
      <t>フトシ</t>
    </rPh>
    <rPh sb="4" eb="5">
      <t>タ</t>
    </rPh>
    <phoneticPr fontId="2"/>
  </si>
  <si>
    <t>龍
田</t>
    <rPh sb="0" eb="1">
      <t>リュウ</t>
    </rPh>
    <rPh sb="4" eb="5">
      <t>タ</t>
    </rPh>
    <phoneticPr fontId="2"/>
  </si>
  <si>
    <t>鵤</t>
    <rPh sb="0" eb="1">
      <t xml:space="preserve">イカルガ </t>
    </rPh>
    <phoneticPr fontId="2"/>
  </si>
  <si>
    <t>岩見構</t>
    <rPh sb="0" eb="1">
      <t>イワ</t>
    </rPh>
    <rPh sb="1" eb="2">
      <t>ケン</t>
    </rPh>
    <rPh sb="2" eb="3">
      <t>カマエ</t>
    </rPh>
    <phoneticPr fontId="2"/>
  </si>
  <si>
    <t>糸井</t>
    <rPh sb="0" eb="2">
      <t>イトイ</t>
    </rPh>
    <phoneticPr fontId="2"/>
  </si>
  <si>
    <t>太田</t>
    <rPh sb="0" eb="2">
      <t>オオダ</t>
    </rPh>
    <phoneticPr fontId="2"/>
  </si>
  <si>
    <t>黒岡</t>
    <rPh sb="0" eb="2">
      <t>クロオカ</t>
    </rPh>
    <phoneticPr fontId="2"/>
  </si>
  <si>
    <t>佐用岡</t>
    <rPh sb="0" eb="2">
      <t>サヨウ</t>
    </rPh>
    <rPh sb="2" eb="3">
      <t>オカ</t>
    </rPh>
    <phoneticPr fontId="2"/>
  </si>
  <si>
    <t>大字</t>
    <rPh sb="0" eb="2">
      <t>オオアザ</t>
    </rPh>
    <phoneticPr fontId="2"/>
  </si>
  <si>
    <t>石
海</t>
    <rPh sb="0" eb="1">
      <t>イシ</t>
    </rPh>
    <rPh sb="4" eb="5">
      <t>ウミ</t>
    </rPh>
    <phoneticPr fontId="2"/>
  </si>
  <si>
    <t>合計</t>
    <phoneticPr fontId="2"/>
  </si>
  <si>
    <t>世帯</t>
    <rPh sb="0" eb="2">
      <t>セタイ</t>
    </rPh>
    <phoneticPr fontId="2"/>
  </si>
  <si>
    <t>斑鳩地区計</t>
    <rPh sb="0" eb="2">
      <t>イカルガ</t>
    </rPh>
    <rPh sb="2" eb="4">
      <t>チク</t>
    </rPh>
    <rPh sb="4" eb="5">
      <t>ケイ</t>
    </rPh>
    <phoneticPr fontId="2"/>
  </si>
  <si>
    <t>石海地区計</t>
    <rPh sb="0" eb="2">
      <t>セッカイ</t>
    </rPh>
    <rPh sb="2" eb="4">
      <t>チク</t>
    </rPh>
    <rPh sb="4" eb="5">
      <t>ケイ</t>
    </rPh>
    <phoneticPr fontId="2"/>
  </si>
  <si>
    <t>太田地区計</t>
    <rPh sb="0" eb="2">
      <t>オオダ</t>
    </rPh>
    <rPh sb="2" eb="4">
      <t>チク</t>
    </rPh>
    <rPh sb="4" eb="5">
      <t>ケイ</t>
    </rPh>
    <phoneticPr fontId="2"/>
  </si>
  <si>
    <t>龍田地区計</t>
    <rPh sb="0" eb="2">
      <t>タツダ</t>
    </rPh>
    <rPh sb="2" eb="4">
      <t>チク</t>
    </rPh>
    <rPh sb="4" eb="5">
      <t>ケイ</t>
    </rPh>
    <phoneticPr fontId="2"/>
  </si>
  <si>
    <t>大　字　別　世　帯　数  人　口</t>
  </si>
  <si>
    <t>令和8年4月30日現在</t>
    <rPh sb="0" eb="2">
      <t>レイワ</t>
    </rPh>
    <rPh sb="5" eb="6">
      <t>ガツ</t>
    </rPh>
    <phoneticPr fontId="2"/>
  </si>
  <si>
    <t>令和8年3月31日現在</t>
    <rPh sb="0" eb="2">
      <t>レイワ</t>
    </rPh>
    <rPh sb="5" eb="6">
      <t>ガツ</t>
    </rPh>
    <phoneticPr fontId="2"/>
  </si>
  <si>
    <t>令和8年5月31日現在</t>
    <rPh sb="0" eb="2">
      <t>レイワ</t>
    </rPh>
    <rPh sb="5" eb="6">
      <t>ガツ</t>
    </rPh>
    <phoneticPr fontId="2"/>
  </si>
  <si>
    <t>令和8年6月30日現在</t>
    <rPh sb="0" eb="2">
      <t>レイワ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</si>
</sst>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76" fontId="3" fillId="6" borderId="1" xfId="1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3" fillId="3" borderId="1" xfId="1" applyNumberFormat="1" applyFont="1" applyFill="1" applyBorder="1" applyAlignment="1">
      <alignment vertical="center"/>
    </xf>
    <xf numFmtId="176" fontId="3" fillId="2" borderId="1" xfId="1" applyNumberFormat="1" applyFont="1" applyFill="1" applyBorder="1" applyAlignment="1">
      <alignment vertical="center"/>
    </xf>
    <xf numFmtId="176" fontId="3" fillId="0" borderId="0" xfId="0" applyNumberFormat="1" applyFont="1"/>
    <xf numFmtId="0" fontId="0" fillId="0" borderId="0" xfId="0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9"/>
  <sheetViews>
    <sheetView view="pageBreakPreview" zoomScaleNormal="100" zoomScaleSheetLayoutView="100" workbookViewId="0">
      <pane xSplit="2" ySplit="4" topLeftCell="C5" activePane="bottomRight" state="frozen"/>
      <selection sqref="A1:F1"/>
      <selection pane="topRight" sqref="A1:F1"/>
      <selection pane="bottomLeft" sqref="A1:F1"/>
      <selection pane="bottomRight" activeCell="D3" sqref="D3:F3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0" t="s">
        <v>48</v>
      </c>
      <c r="B1" s="20"/>
      <c r="C1" s="20"/>
      <c r="D1" s="20"/>
      <c r="E1" s="20"/>
      <c r="F1" s="20"/>
    </row>
    <row r="2" spans="1:12" ht="16.5" customHeight="1" x14ac:dyDescent="0.15">
      <c r="F2" s="13" t="s">
        <v>50</v>
      </c>
    </row>
    <row r="3" spans="1:12" s="2" customFormat="1" ht="14.25" x14ac:dyDescent="0.15">
      <c r="A3" s="21" t="s">
        <v>40</v>
      </c>
      <c r="B3" s="21"/>
      <c r="C3" s="22" t="s">
        <v>43</v>
      </c>
      <c r="D3" s="23" t="s">
        <v>30</v>
      </c>
      <c r="E3" s="23"/>
      <c r="F3" s="23"/>
      <c r="G3" s="1"/>
    </row>
    <row r="4" spans="1:12" s="2" customFormat="1" ht="14.25" x14ac:dyDescent="0.15">
      <c r="A4" s="21"/>
      <c r="B4" s="21"/>
      <c r="C4" s="22"/>
      <c r="D4" s="6" t="s">
        <v>0</v>
      </c>
      <c r="E4" s="7" t="s">
        <v>1</v>
      </c>
      <c r="F4" s="15" t="s">
        <v>42</v>
      </c>
      <c r="G4" s="1"/>
    </row>
    <row r="5" spans="1:12" s="2" customFormat="1" ht="17.100000000000001" customHeight="1" x14ac:dyDescent="0.15">
      <c r="A5" s="24" t="s">
        <v>29</v>
      </c>
      <c r="B5" s="24"/>
      <c r="C5" s="8">
        <f>SUM(C6:C9,C11:C24,C26:C34,C36:C41)</f>
        <v>14457</v>
      </c>
      <c r="D5" s="8">
        <f>SUM(D6:D9,D11:D24,D26:D34,D36:D41)</f>
        <v>16316</v>
      </c>
      <c r="E5" s="8">
        <f>SUM(E6:E9,E11:E24,E26:E34,E36:E41)</f>
        <v>16911</v>
      </c>
      <c r="F5" s="8">
        <f>SUM(F6:F9,F11:F24,F26:F34,F36:F41)</f>
        <v>33227</v>
      </c>
      <c r="I5" s="12"/>
      <c r="J5" s="12"/>
      <c r="K5" s="12"/>
      <c r="L5" s="12"/>
    </row>
    <row r="6" spans="1:12" s="2" customFormat="1" ht="17.100000000000001" customHeight="1" x14ac:dyDescent="0.15">
      <c r="A6" s="18" t="s">
        <v>31</v>
      </c>
      <c r="B6" s="4" t="s">
        <v>34</v>
      </c>
      <c r="C6" s="9">
        <v>1971</v>
      </c>
      <c r="D6" s="9">
        <v>2277</v>
      </c>
      <c r="E6" s="9">
        <v>2332</v>
      </c>
      <c r="F6" s="10">
        <f>D6+E6</f>
        <v>4609</v>
      </c>
    </row>
    <row r="7" spans="1:12" s="2" customFormat="1" ht="17.100000000000001" customHeight="1" x14ac:dyDescent="0.15">
      <c r="A7" s="19"/>
      <c r="B7" s="4" t="s">
        <v>2</v>
      </c>
      <c r="C7" s="9">
        <v>519</v>
      </c>
      <c r="D7" s="9">
        <v>639</v>
      </c>
      <c r="E7" s="9">
        <v>646</v>
      </c>
      <c r="F7" s="10">
        <f t="shared" ref="F7:F41" si="0">D7+E7</f>
        <v>1285</v>
      </c>
    </row>
    <row r="8" spans="1:12" s="2" customFormat="1" ht="17.100000000000001" customHeight="1" x14ac:dyDescent="0.15">
      <c r="A8" s="19"/>
      <c r="B8" s="4" t="s">
        <v>3</v>
      </c>
      <c r="C8" s="9">
        <v>179</v>
      </c>
      <c r="D8" s="9">
        <v>177</v>
      </c>
      <c r="E8" s="9">
        <v>196</v>
      </c>
      <c r="F8" s="10">
        <f t="shared" si="0"/>
        <v>373</v>
      </c>
    </row>
    <row r="9" spans="1:12" s="2" customFormat="1" ht="17.100000000000001" customHeight="1" x14ac:dyDescent="0.15">
      <c r="A9" s="19"/>
      <c r="B9" s="4" t="s">
        <v>4</v>
      </c>
      <c r="C9" s="9">
        <v>181</v>
      </c>
      <c r="D9" s="9">
        <v>178</v>
      </c>
      <c r="E9" s="9">
        <v>197</v>
      </c>
      <c r="F9" s="10">
        <f t="shared" si="0"/>
        <v>375</v>
      </c>
    </row>
    <row r="10" spans="1:12" s="2" customFormat="1" ht="17.100000000000001" customHeight="1" x14ac:dyDescent="0.15">
      <c r="A10" s="19"/>
      <c r="B10" s="5" t="s">
        <v>44</v>
      </c>
      <c r="C10" s="11">
        <f>SUM(C6:C9)</f>
        <v>2850</v>
      </c>
      <c r="D10" s="11">
        <f>SUM(D6:D9)</f>
        <v>3271</v>
      </c>
      <c r="E10" s="11">
        <f>SUM(E6:E9)</f>
        <v>3371</v>
      </c>
      <c r="F10" s="11">
        <f>SUM(F6:F9)</f>
        <v>6642</v>
      </c>
    </row>
    <row r="11" spans="1:12" s="2" customFormat="1" ht="17.100000000000001" customHeight="1" x14ac:dyDescent="0.15">
      <c r="A11" s="18" t="s">
        <v>41</v>
      </c>
      <c r="B11" s="3" t="s">
        <v>5</v>
      </c>
      <c r="C11" s="9">
        <v>466</v>
      </c>
      <c r="D11" s="9">
        <v>447</v>
      </c>
      <c r="E11" s="9">
        <v>509</v>
      </c>
      <c r="F11" s="10">
        <f t="shared" si="0"/>
        <v>956</v>
      </c>
    </row>
    <row r="12" spans="1:12" s="2" customFormat="1" ht="17.100000000000001" customHeight="1" x14ac:dyDescent="0.15">
      <c r="A12" s="19"/>
      <c r="B12" s="3" t="s">
        <v>6</v>
      </c>
      <c r="C12" s="9">
        <v>369</v>
      </c>
      <c r="D12" s="9">
        <v>411</v>
      </c>
      <c r="E12" s="9">
        <v>419</v>
      </c>
      <c r="F12" s="10">
        <f t="shared" si="0"/>
        <v>830</v>
      </c>
    </row>
    <row r="13" spans="1:12" s="2" customFormat="1" ht="17.100000000000001" customHeight="1" x14ac:dyDescent="0.15">
      <c r="A13" s="19"/>
      <c r="B13" s="3" t="s">
        <v>7</v>
      </c>
      <c r="C13" s="9">
        <v>159</v>
      </c>
      <c r="D13" s="9">
        <v>191</v>
      </c>
      <c r="E13" s="9">
        <v>201</v>
      </c>
      <c r="F13" s="10">
        <f t="shared" si="0"/>
        <v>392</v>
      </c>
    </row>
    <row r="14" spans="1:12" s="2" customFormat="1" ht="17.100000000000001" customHeight="1" x14ac:dyDescent="0.15">
      <c r="A14" s="19"/>
      <c r="B14" s="3" t="s">
        <v>8</v>
      </c>
      <c r="C14" s="9">
        <v>83</v>
      </c>
      <c r="D14" s="9">
        <v>103</v>
      </c>
      <c r="E14" s="9">
        <v>105</v>
      </c>
      <c r="F14" s="10">
        <f t="shared" si="0"/>
        <v>208</v>
      </c>
    </row>
    <row r="15" spans="1:12" s="2" customFormat="1" ht="17.100000000000001" customHeight="1" x14ac:dyDescent="0.15">
      <c r="A15" s="19"/>
      <c r="B15" s="3" t="s">
        <v>9</v>
      </c>
      <c r="C15" s="9">
        <v>90</v>
      </c>
      <c r="D15" s="9">
        <v>98</v>
      </c>
      <c r="E15" s="9">
        <v>109</v>
      </c>
      <c r="F15" s="10">
        <f t="shared" si="0"/>
        <v>207</v>
      </c>
    </row>
    <row r="16" spans="1:12" s="2" customFormat="1" ht="17.100000000000001" customHeight="1" x14ac:dyDescent="0.15">
      <c r="A16" s="19"/>
      <c r="B16" s="3" t="s">
        <v>35</v>
      </c>
      <c r="C16" s="9">
        <v>265</v>
      </c>
      <c r="D16" s="9">
        <v>294</v>
      </c>
      <c r="E16" s="9">
        <v>287</v>
      </c>
      <c r="F16" s="10">
        <f t="shared" si="0"/>
        <v>581</v>
      </c>
    </row>
    <row r="17" spans="1:6" s="2" customFormat="1" ht="17.100000000000001" customHeight="1" x14ac:dyDescent="0.15">
      <c r="A17" s="19"/>
      <c r="B17" s="3" t="s">
        <v>10</v>
      </c>
      <c r="C17" s="9">
        <v>228</v>
      </c>
      <c r="D17" s="9">
        <v>240</v>
      </c>
      <c r="E17" s="9">
        <v>258</v>
      </c>
      <c r="F17" s="10">
        <f t="shared" si="0"/>
        <v>498</v>
      </c>
    </row>
    <row r="18" spans="1:6" s="2" customFormat="1" ht="17.100000000000001" customHeight="1" x14ac:dyDescent="0.15">
      <c r="A18" s="19"/>
      <c r="B18" s="3" t="s">
        <v>11</v>
      </c>
      <c r="C18" s="9">
        <v>115</v>
      </c>
      <c r="D18" s="9">
        <v>133</v>
      </c>
      <c r="E18" s="9">
        <v>121</v>
      </c>
      <c r="F18" s="10">
        <f t="shared" si="0"/>
        <v>254</v>
      </c>
    </row>
    <row r="19" spans="1:6" s="2" customFormat="1" ht="17.100000000000001" customHeight="1" x14ac:dyDescent="0.15">
      <c r="A19" s="19"/>
      <c r="B19" s="3" t="s">
        <v>12</v>
      </c>
      <c r="C19" s="9">
        <v>74</v>
      </c>
      <c r="D19" s="9">
        <v>81</v>
      </c>
      <c r="E19" s="9">
        <v>87</v>
      </c>
      <c r="F19" s="10">
        <f t="shared" si="0"/>
        <v>168</v>
      </c>
    </row>
    <row r="20" spans="1:6" s="2" customFormat="1" ht="17.100000000000001" customHeight="1" x14ac:dyDescent="0.15">
      <c r="A20" s="19"/>
      <c r="B20" s="3" t="s">
        <v>13</v>
      </c>
      <c r="C20" s="9">
        <v>114</v>
      </c>
      <c r="D20" s="9">
        <v>104</v>
      </c>
      <c r="E20" s="9">
        <v>126</v>
      </c>
      <c r="F20" s="10">
        <f t="shared" si="0"/>
        <v>230</v>
      </c>
    </row>
    <row r="21" spans="1:6" s="2" customFormat="1" ht="17.100000000000001" customHeight="1" x14ac:dyDescent="0.15">
      <c r="A21" s="19"/>
      <c r="B21" s="3" t="s">
        <v>14</v>
      </c>
      <c r="C21" s="9">
        <v>259</v>
      </c>
      <c r="D21" s="9">
        <v>280</v>
      </c>
      <c r="E21" s="9">
        <v>297</v>
      </c>
      <c r="F21" s="10">
        <f t="shared" si="0"/>
        <v>577</v>
      </c>
    </row>
    <row r="22" spans="1:6" s="2" customFormat="1" ht="17.100000000000001" customHeight="1" x14ac:dyDescent="0.15">
      <c r="A22" s="19"/>
      <c r="B22" s="3" t="s">
        <v>36</v>
      </c>
      <c r="C22" s="9">
        <v>718</v>
      </c>
      <c r="D22" s="9">
        <v>723</v>
      </c>
      <c r="E22" s="9">
        <v>776</v>
      </c>
      <c r="F22" s="10">
        <f t="shared" si="0"/>
        <v>1499</v>
      </c>
    </row>
    <row r="23" spans="1:6" s="2" customFormat="1" ht="17.100000000000001" customHeight="1" x14ac:dyDescent="0.15">
      <c r="A23" s="19"/>
      <c r="B23" s="3" t="s">
        <v>15</v>
      </c>
      <c r="C23" s="9">
        <v>579</v>
      </c>
      <c r="D23" s="9">
        <v>688</v>
      </c>
      <c r="E23" s="9">
        <v>694</v>
      </c>
      <c r="F23" s="10">
        <f t="shared" si="0"/>
        <v>1382</v>
      </c>
    </row>
    <row r="24" spans="1:6" s="2" customFormat="1" ht="17.100000000000001" customHeight="1" x14ac:dyDescent="0.15">
      <c r="A24" s="19"/>
      <c r="B24" s="3" t="s">
        <v>16</v>
      </c>
      <c r="C24" s="9">
        <v>805</v>
      </c>
      <c r="D24" s="9">
        <v>1000</v>
      </c>
      <c r="E24" s="9">
        <v>1015</v>
      </c>
      <c r="F24" s="10">
        <f t="shared" si="0"/>
        <v>2015</v>
      </c>
    </row>
    <row r="25" spans="1:6" s="2" customFormat="1" ht="17.100000000000001" customHeight="1" x14ac:dyDescent="0.15">
      <c r="A25" s="19"/>
      <c r="B25" s="5" t="s">
        <v>45</v>
      </c>
      <c r="C25" s="11">
        <f>SUM(C11:C24)</f>
        <v>4324</v>
      </c>
      <c r="D25" s="11">
        <f>SUM(D11:D24)</f>
        <v>4793</v>
      </c>
      <c r="E25" s="11">
        <f>SUM(E11:E24)</f>
        <v>5004</v>
      </c>
      <c r="F25" s="11">
        <f>SUM(F11:F24)</f>
        <v>9797</v>
      </c>
    </row>
    <row r="26" spans="1:6" s="2" customFormat="1" ht="17.100000000000001" customHeight="1" x14ac:dyDescent="0.15">
      <c r="A26" s="18" t="s">
        <v>32</v>
      </c>
      <c r="B26" s="3" t="s">
        <v>17</v>
      </c>
      <c r="C26" s="9">
        <v>762</v>
      </c>
      <c r="D26" s="9">
        <v>898</v>
      </c>
      <c r="E26" s="9">
        <v>952</v>
      </c>
      <c r="F26" s="10">
        <f t="shared" si="0"/>
        <v>1850</v>
      </c>
    </row>
    <row r="27" spans="1:6" s="2" customFormat="1" ht="17.100000000000001" customHeight="1" x14ac:dyDescent="0.15">
      <c r="A27" s="19"/>
      <c r="B27" s="3" t="s">
        <v>18</v>
      </c>
      <c r="C27" s="9">
        <v>1256</v>
      </c>
      <c r="D27" s="9">
        <v>1386</v>
      </c>
      <c r="E27" s="9">
        <v>1368</v>
      </c>
      <c r="F27" s="10">
        <f t="shared" si="0"/>
        <v>2754</v>
      </c>
    </row>
    <row r="28" spans="1:6" s="2" customFormat="1" ht="17.100000000000001" customHeight="1" x14ac:dyDescent="0.15">
      <c r="A28" s="19"/>
      <c r="B28" s="3" t="s">
        <v>19</v>
      </c>
      <c r="C28" s="9">
        <v>1385</v>
      </c>
      <c r="D28" s="9">
        <v>1703</v>
      </c>
      <c r="E28" s="9">
        <v>1710</v>
      </c>
      <c r="F28" s="10">
        <f t="shared" si="0"/>
        <v>3413</v>
      </c>
    </row>
    <row r="29" spans="1:6" s="2" customFormat="1" ht="17.100000000000001" customHeight="1" x14ac:dyDescent="0.15">
      <c r="A29" s="19"/>
      <c r="B29" s="3" t="s">
        <v>20</v>
      </c>
      <c r="C29" s="9">
        <v>611</v>
      </c>
      <c r="D29" s="9">
        <v>624</v>
      </c>
      <c r="E29" s="9">
        <v>680</v>
      </c>
      <c r="F29" s="10">
        <f t="shared" si="0"/>
        <v>1304</v>
      </c>
    </row>
    <row r="30" spans="1:6" s="2" customFormat="1" ht="17.100000000000001" customHeight="1" x14ac:dyDescent="0.15">
      <c r="A30" s="19"/>
      <c r="B30" s="3" t="s">
        <v>37</v>
      </c>
      <c r="C30" s="9">
        <v>1412</v>
      </c>
      <c r="D30" s="9">
        <v>1689</v>
      </c>
      <c r="E30" s="9">
        <v>1721</v>
      </c>
      <c r="F30" s="10">
        <f t="shared" si="0"/>
        <v>3410</v>
      </c>
    </row>
    <row r="31" spans="1:6" s="2" customFormat="1" ht="17.100000000000001" customHeight="1" x14ac:dyDescent="0.15">
      <c r="A31" s="19"/>
      <c r="B31" s="3" t="s">
        <v>21</v>
      </c>
      <c r="C31" s="9">
        <v>211</v>
      </c>
      <c r="D31" s="9">
        <v>161</v>
      </c>
      <c r="E31" s="9">
        <v>215</v>
      </c>
      <c r="F31" s="10">
        <f t="shared" si="0"/>
        <v>376</v>
      </c>
    </row>
    <row r="32" spans="1:6" s="2" customFormat="1" ht="17.100000000000001" customHeight="1" x14ac:dyDescent="0.15">
      <c r="A32" s="19"/>
      <c r="B32" s="3" t="s">
        <v>22</v>
      </c>
      <c r="C32" s="9">
        <v>395</v>
      </c>
      <c r="D32" s="9">
        <v>386</v>
      </c>
      <c r="E32" s="9">
        <v>416</v>
      </c>
      <c r="F32" s="10">
        <f t="shared" si="0"/>
        <v>802</v>
      </c>
    </row>
    <row r="33" spans="1:6" s="2" customFormat="1" ht="17.100000000000001" customHeight="1" x14ac:dyDescent="0.15">
      <c r="A33" s="19"/>
      <c r="B33" s="3" t="s">
        <v>23</v>
      </c>
      <c r="C33" s="9">
        <v>67</v>
      </c>
      <c r="D33" s="9">
        <v>61</v>
      </c>
      <c r="E33" s="9">
        <v>57</v>
      </c>
      <c r="F33" s="10">
        <f t="shared" si="0"/>
        <v>118</v>
      </c>
    </row>
    <row r="34" spans="1:6" s="2" customFormat="1" ht="17.100000000000001" customHeight="1" x14ac:dyDescent="0.15">
      <c r="A34" s="19"/>
      <c r="B34" s="3" t="s">
        <v>38</v>
      </c>
      <c r="C34" s="9">
        <v>214</v>
      </c>
      <c r="D34" s="9">
        <v>286</v>
      </c>
      <c r="E34" s="9">
        <v>297</v>
      </c>
      <c r="F34" s="10">
        <f t="shared" si="0"/>
        <v>583</v>
      </c>
    </row>
    <row r="35" spans="1:6" s="2" customFormat="1" ht="17.100000000000001" customHeight="1" x14ac:dyDescent="0.15">
      <c r="A35" s="19"/>
      <c r="B35" s="5" t="s">
        <v>46</v>
      </c>
      <c r="C35" s="11">
        <f>SUM(C26:C34)</f>
        <v>6313</v>
      </c>
      <c r="D35" s="11">
        <f>SUM(D26:D34)</f>
        <v>7194</v>
      </c>
      <c r="E35" s="11">
        <f>SUM(E26:E34)</f>
        <v>7416</v>
      </c>
      <c r="F35" s="11">
        <f>SUM(F26:F34)</f>
        <v>14610</v>
      </c>
    </row>
    <row r="36" spans="1:6" s="2" customFormat="1" ht="17.100000000000001" customHeight="1" x14ac:dyDescent="0.15">
      <c r="A36" s="18" t="s">
        <v>33</v>
      </c>
      <c r="B36" s="3" t="s">
        <v>39</v>
      </c>
      <c r="C36" s="9">
        <v>465</v>
      </c>
      <c r="D36" s="9">
        <v>499</v>
      </c>
      <c r="E36" s="9">
        <v>541</v>
      </c>
      <c r="F36" s="10">
        <f t="shared" si="0"/>
        <v>1040</v>
      </c>
    </row>
    <row r="37" spans="1:6" s="2" customFormat="1" ht="17.100000000000001" customHeight="1" x14ac:dyDescent="0.15">
      <c r="A37" s="19"/>
      <c r="B37" s="3" t="s">
        <v>24</v>
      </c>
      <c r="C37" s="9">
        <v>145</v>
      </c>
      <c r="D37" s="9">
        <v>148</v>
      </c>
      <c r="E37" s="9">
        <v>156</v>
      </c>
      <c r="F37" s="10">
        <f t="shared" si="0"/>
        <v>304</v>
      </c>
    </row>
    <row r="38" spans="1:6" s="2" customFormat="1" ht="17.100000000000001" customHeight="1" x14ac:dyDescent="0.15">
      <c r="A38" s="19"/>
      <c r="B38" s="3" t="s">
        <v>25</v>
      </c>
      <c r="C38" s="9">
        <v>119</v>
      </c>
      <c r="D38" s="9">
        <v>132</v>
      </c>
      <c r="E38" s="9">
        <v>137</v>
      </c>
      <c r="F38" s="10">
        <f t="shared" si="0"/>
        <v>269</v>
      </c>
    </row>
    <row r="39" spans="1:6" s="2" customFormat="1" ht="17.100000000000001" customHeight="1" x14ac:dyDescent="0.15">
      <c r="A39" s="19"/>
      <c r="B39" s="3" t="s">
        <v>26</v>
      </c>
      <c r="C39" s="9">
        <v>27</v>
      </c>
      <c r="D39" s="9">
        <v>30</v>
      </c>
      <c r="E39" s="9">
        <v>30</v>
      </c>
      <c r="F39" s="10">
        <f t="shared" si="0"/>
        <v>60</v>
      </c>
    </row>
    <row r="40" spans="1:6" s="2" customFormat="1" ht="17.100000000000001" customHeight="1" x14ac:dyDescent="0.15">
      <c r="A40" s="19"/>
      <c r="B40" s="3" t="s">
        <v>27</v>
      </c>
      <c r="C40" s="9">
        <v>103</v>
      </c>
      <c r="D40" s="9">
        <v>120</v>
      </c>
      <c r="E40" s="9">
        <v>108</v>
      </c>
      <c r="F40" s="10">
        <f t="shared" si="0"/>
        <v>228</v>
      </c>
    </row>
    <row r="41" spans="1:6" s="2" customFormat="1" ht="17.100000000000001" customHeight="1" x14ac:dyDescent="0.15">
      <c r="A41" s="19"/>
      <c r="B41" s="3" t="s">
        <v>28</v>
      </c>
      <c r="C41" s="9">
        <v>111</v>
      </c>
      <c r="D41" s="9">
        <v>129</v>
      </c>
      <c r="E41" s="9">
        <v>148</v>
      </c>
      <c r="F41" s="10">
        <f t="shared" si="0"/>
        <v>277</v>
      </c>
    </row>
    <row r="42" spans="1:6" s="2" customFormat="1" ht="17.100000000000001" customHeight="1" x14ac:dyDescent="0.15">
      <c r="A42" s="19"/>
      <c r="B42" s="5" t="s">
        <v>47</v>
      </c>
      <c r="C42" s="11">
        <f>SUM(C36:C41)</f>
        <v>970</v>
      </c>
      <c r="D42" s="11">
        <f>SUM(D36:D41)</f>
        <v>1058</v>
      </c>
      <c r="E42" s="11">
        <f>SUM(E36:E41)</f>
        <v>1120</v>
      </c>
      <c r="F42" s="11">
        <f>SUM(F36:F41)</f>
        <v>2178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9"/>
  <sheetViews>
    <sheetView view="pageBreakPreview" zoomScaleNormal="100" zoomScaleSheetLayoutView="100" workbookViewId="0">
      <pane xSplit="2" ySplit="4" topLeftCell="C5" activePane="bottomRight" state="frozen"/>
      <selection sqref="A1:F1"/>
      <selection pane="topRight" sqref="A1:F1"/>
      <selection pane="bottomLeft" sqref="A1:F1"/>
      <selection pane="bottomRight" activeCell="E36" sqref="E36:E4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0" t="s">
        <v>48</v>
      </c>
      <c r="B1" s="20"/>
      <c r="C1" s="20"/>
      <c r="D1" s="20"/>
      <c r="E1" s="20"/>
      <c r="F1" s="20"/>
    </row>
    <row r="2" spans="1:12" ht="16.5" customHeight="1" x14ac:dyDescent="0.15">
      <c r="F2" s="13" t="s">
        <v>49</v>
      </c>
    </row>
    <row r="3" spans="1:12" s="2" customFormat="1" ht="14.25" x14ac:dyDescent="0.15">
      <c r="A3" s="21" t="s">
        <v>40</v>
      </c>
      <c r="B3" s="21"/>
      <c r="C3" s="22" t="s">
        <v>43</v>
      </c>
      <c r="D3" s="23" t="s">
        <v>30</v>
      </c>
      <c r="E3" s="23"/>
      <c r="F3" s="23"/>
      <c r="G3" s="1"/>
    </row>
    <row r="4" spans="1:12" s="2" customFormat="1" ht="14.25" x14ac:dyDescent="0.15">
      <c r="A4" s="21"/>
      <c r="B4" s="21"/>
      <c r="C4" s="22"/>
      <c r="D4" s="6" t="s">
        <v>0</v>
      </c>
      <c r="E4" s="7" t="s">
        <v>1</v>
      </c>
      <c r="F4" s="14" t="s">
        <v>42</v>
      </c>
      <c r="G4" s="1"/>
    </row>
    <row r="5" spans="1:12" s="2" customFormat="1" ht="17.100000000000001" customHeight="1" x14ac:dyDescent="0.15">
      <c r="A5" s="24" t="s">
        <v>29</v>
      </c>
      <c r="B5" s="24"/>
      <c r="C5" s="8">
        <f>SUM(C6:C9,C11:C24,C26:C34,C36:C41)</f>
        <v>14487</v>
      </c>
      <c r="D5" s="8">
        <f>SUM(D6:D9,D11:D24,D26:D34,D36:D41)</f>
        <v>16332</v>
      </c>
      <c r="E5" s="8">
        <f>SUM(E6:E9,E11:E24,E26:E34,E36:E41)</f>
        <v>16901</v>
      </c>
      <c r="F5" s="8">
        <f>SUM(F6:F9,F11:F24,F26:F34,F36:F41)</f>
        <v>33233</v>
      </c>
      <c r="I5" s="12"/>
      <c r="J5" s="12"/>
      <c r="K5" s="12"/>
      <c r="L5" s="12"/>
    </row>
    <row r="6" spans="1:12" s="2" customFormat="1" ht="17.100000000000001" customHeight="1" x14ac:dyDescent="0.15">
      <c r="A6" s="18" t="s">
        <v>31</v>
      </c>
      <c r="B6" s="4" t="s">
        <v>34</v>
      </c>
      <c r="C6" s="9">
        <v>1976</v>
      </c>
      <c r="D6" s="9">
        <v>2286</v>
      </c>
      <c r="E6" s="9">
        <v>2336</v>
      </c>
      <c r="F6" s="10">
        <f>D6+E6</f>
        <v>4622</v>
      </c>
    </row>
    <row r="7" spans="1:12" s="2" customFormat="1" ht="17.100000000000001" customHeight="1" x14ac:dyDescent="0.15">
      <c r="A7" s="19"/>
      <c r="B7" s="4" t="s">
        <v>2</v>
      </c>
      <c r="C7" s="9">
        <v>524</v>
      </c>
      <c r="D7" s="9">
        <v>645</v>
      </c>
      <c r="E7" s="9">
        <v>649</v>
      </c>
      <c r="F7" s="10">
        <f t="shared" ref="F7:F41" si="0">D7+E7</f>
        <v>1294</v>
      </c>
    </row>
    <row r="8" spans="1:12" s="2" customFormat="1" ht="17.100000000000001" customHeight="1" x14ac:dyDescent="0.15">
      <c r="A8" s="19"/>
      <c r="B8" s="4" t="s">
        <v>3</v>
      </c>
      <c r="C8" s="9">
        <v>180</v>
      </c>
      <c r="D8" s="9">
        <v>178</v>
      </c>
      <c r="E8" s="9">
        <v>195</v>
      </c>
      <c r="F8" s="10">
        <f t="shared" si="0"/>
        <v>373</v>
      </c>
    </row>
    <row r="9" spans="1:12" s="2" customFormat="1" ht="17.100000000000001" customHeight="1" x14ac:dyDescent="0.15">
      <c r="A9" s="19"/>
      <c r="B9" s="4" t="s">
        <v>4</v>
      </c>
      <c r="C9" s="9">
        <v>182</v>
      </c>
      <c r="D9" s="9">
        <v>178</v>
      </c>
      <c r="E9" s="9">
        <v>197</v>
      </c>
      <c r="F9" s="10">
        <f t="shared" si="0"/>
        <v>375</v>
      </c>
    </row>
    <row r="10" spans="1:12" s="2" customFormat="1" ht="17.100000000000001" customHeight="1" x14ac:dyDescent="0.15">
      <c r="A10" s="19"/>
      <c r="B10" s="5" t="s">
        <v>44</v>
      </c>
      <c r="C10" s="11">
        <f>SUM(C6:C9)</f>
        <v>2862</v>
      </c>
      <c r="D10" s="11">
        <f>SUM(D6:D9)</f>
        <v>3287</v>
      </c>
      <c r="E10" s="11">
        <f>SUM(E6:E9)</f>
        <v>3377</v>
      </c>
      <c r="F10" s="11">
        <f>SUM(F6:F9)</f>
        <v>6664</v>
      </c>
    </row>
    <row r="11" spans="1:12" s="2" customFormat="1" ht="17.100000000000001" customHeight="1" x14ac:dyDescent="0.15">
      <c r="A11" s="18" t="s">
        <v>41</v>
      </c>
      <c r="B11" s="3" t="s">
        <v>5</v>
      </c>
      <c r="C11" s="9">
        <v>465</v>
      </c>
      <c r="D11" s="9">
        <v>447</v>
      </c>
      <c r="E11" s="9">
        <v>508</v>
      </c>
      <c r="F11" s="10">
        <f t="shared" si="0"/>
        <v>955</v>
      </c>
    </row>
    <row r="12" spans="1:12" s="2" customFormat="1" ht="17.100000000000001" customHeight="1" x14ac:dyDescent="0.15">
      <c r="A12" s="19"/>
      <c r="B12" s="3" t="s">
        <v>6</v>
      </c>
      <c r="C12" s="9">
        <v>370</v>
      </c>
      <c r="D12" s="9">
        <v>409</v>
      </c>
      <c r="E12" s="9">
        <v>420</v>
      </c>
      <c r="F12" s="10">
        <f t="shared" si="0"/>
        <v>829</v>
      </c>
    </row>
    <row r="13" spans="1:12" s="2" customFormat="1" ht="17.100000000000001" customHeight="1" x14ac:dyDescent="0.15">
      <c r="A13" s="19"/>
      <c r="B13" s="3" t="s">
        <v>7</v>
      </c>
      <c r="C13" s="9">
        <v>159</v>
      </c>
      <c r="D13" s="9">
        <v>191</v>
      </c>
      <c r="E13" s="9">
        <v>203</v>
      </c>
      <c r="F13" s="10">
        <f t="shared" si="0"/>
        <v>394</v>
      </c>
    </row>
    <row r="14" spans="1:12" s="2" customFormat="1" ht="17.100000000000001" customHeight="1" x14ac:dyDescent="0.15">
      <c r="A14" s="19"/>
      <c r="B14" s="3" t="s">
        <v>8</v>
      </c>
      <c r="C14" s="9">
        <v>83</v>
      </c>
      <c r="D14" s="9">
        <v>104</v>
      </c>
      <c r="E14" s="9">
        <v>107</v>
      </c>
      <c r="F14" s="10">
        <f t="shared" si="0"/>
        <v>211</v>
      </c>
    </row>
    <row r="15" spans="1:12" s="2" customFormat="1" ht="17.100000000000001" customHeight="1" x14ac:dyDescent="0.15">
      <c r="A15" s="19"/>
      <c r="B15" s="3" t="s">
        <v>9</v>
      </c>
      <c r="C15" s="9">
        <v>90</v>
      </c>
      <c r="D15" s="9">
        <v>98</v>
      </c>
      <c r="E15" s="9">
        <v>109</v>
      </c>
      <c r="F15" s="10">
        <f t="shared" si="0"/>
        <v>207</v>
      </c>
    </row>
    <row r="16" spans="1:12" s="2" customFormat="1" ht="17.100000000000001" customHeight="1" x14ac:dyDescent="0.15">
      <c r="A16" s="19"/>
      <c r="B16" s="3" t="s">
        <v>35</v>
      </c>
      <c r="C16" s="9">
        <v>265</v>
      </c>
      <c r="D16" s="9">
        <v>292</v>
      </c>
      <c r="E16" s="9">
        <v>286</v>
      </c>
      <c r="F16" s="10">
        <f t="shared" si="0"/>
        <v>578</v>
      </c>
    </row>
    <row r="17" spans="1:6" s="2" customFormat="1" ht="17.100000000000001" customHeight="1" x14ac:dyDescent="0.15">
      <c r="A17" s="19"/>
      <c r="B17" s="3" t="s">
        <v>10</v>
      </c>
      <c r="C17" s="9">
        <v>227</v>
      </c>
      <c r="D17" s="9">
        <v>239</v>
      </c>
      <c r="E17" s="9">
        <v>258</v>
      </c>
      <c r="F17" s="10">
        <f t="shared" si="0"/>
        <v>497</v>
      </c>
    </row>
    <row r="18" spans="1:6" s="2" customFormat="1" ht="17.100000000000001" customHeight="1" x14ac:dyDescent="0.15">
      <c r="A18" s="19"/>
      <c r="B18" s="3" t="s">
        <v>11</v>
      </c>
      <c r="C18" s="9">
        <v>116</v>
      </c>
      <c r="D18" s="9">
        <v>137</v>
      </c>
      <c r="E18" s="9">
        <v>122</v>
      </c>
      <c r="F18" s="10">
        <f t="shared" si="0"/>
        <v>259</v>
      </c>
    </row>
    <row r="19" spans="1:6" s="2" customFormat="1" ht="17.100000000000001" customHeight="1" x14ac:dyDescent="0.15">
      <c r="A19" s="19"/>
      <c r="B19" s="3" t="s">
        <v>12</v>
      </c>
      <c r="C19" s="9">
        <v>74</v>
      </c>
      <c r="D19" s="9">
        <v>81</v>
      </c>
      <c r="E19" s="9">
        <v>87</v>
      </c>
      <c r="F19" s="10">
        <f t="shared" si="0"/>
        <v>168</v>
      </c>
    </row>
    <row r="20" spans="1:6" s="2" customFormat="1" ht="17.100000000000001" customHeight="1" x14ac:dyDescent="0.15">
      <c r="A20" s="19"/>
      <c r="B20" s="3" t="s">
        <v>13</v>
      </c>
      <c r="C20" s="9">
        <v>114</v>
      </c>
      <c r="D20" s="9">
        <v>106</v>
      </c>
      <c r="E20" s="9">
        <v>126</v>
      </c>
      <c r="F20" s="10">
        <f t="shared" si="0"/>
        <v>232</v>
      </c>
    </row>
    <row r="21" spans="1:6" s="2" customFormat="1" ht="17.100000000000001" customHeight="1" x14ac:dyDescent="0.15">
      <c r="A21" s="19"/>
      <c r="B21" s="3" t="s">
        <v>14</v>
      </c>
      <c r="C21" s="9">
        <v>261</v>
      </c>
      <c r="D21" s="9">
        <v>283</v>
      </c>
      <c r="E21" s="9">
        <v>296</v>
      </c>
      <c r="F21" s="10">
        <f t="shared" si="0"/>
        <v>579</v>
      </c>
    </row>
    <row r="22" spans="1:6" s="2" customFormat="1" ht="17.100000000000001" customHeight="1" x14ac:dyDescent="0.15">
      <c r="A22" s="19"/>
      <c r="B22" s="3" t="s">
        <v>36</v>
      </c>
      <c r="C22" s="9">
        <v>721</v>
      </c>
      <c r="D22" s="9">
        <v>731</v>
      </c>
      <c r="E22" s="9">
        <v>776</v>
      </c>
      <c r="F22" s="10">
        <f t="shared" si="0"/>
        <v>1507</v>
      </c>
    </row>
    <row r="23" spans="1:6" s="2" customFormat="1" ht="17.100000000000001" customHeight="1" x14ac:dyDescent="0.15">
      <c r="A23" s="19"/>
      <c r="B23" s="3" t="s">
        <v>15</v>
      </c>
      <c r="C23" s="9">
        <v>575</v>
      </c>
      <c r="D23" s="9">
        <v>685</v>
      </c>
      <c r="E23" s="9">
        <v>695</v>
      </c>
      <c r="F23" s="10">
        <f t="shared" si="0"/>
        <v>1380</v>
      </c>
    </row>
    <row r="24" spans="1:6" s="2" customFormat="1" ht="17.100000000000001" customHeight="1" x14ac:dyDescent="0.15">
      <c r="A24" s="19"/>
      <c r="B24" s="3" t="s">
        <v>16</v>
      </c>
      <c r="C24" s="9">
        <v>803</v>
      </c>
      <c r="D24" s="9">
        <v>997</v>
      </c>
      <c r="E24" s="9">
        <v>1008</v>
      </c>
      <c r="F24" s="10">
        <f t="shared" si="0"/>
        <v>2005</v>
      </c>
    </row>
    <row r="25" spans="1:6" s="2" customFormat="1" ht="17.100000000000001" customHeight="1" x14ac:dyDescent="0.15">
      <c r="A25" s="19"/>
      <c r="B25" s="5" t="s">
        <v>45</v>
      </c>
      <c r="C25" s="11">
        <f>SUM(C11:C24)</f>
        <v>4323</v>
      </c>
      <c r="D25" s="11">
        <f>SUM(D11:D24)</f>
        <v>4800</v>
      </c>
      <c r="E25" s="11">
        <f>SUM(E11:E24)</f>
        <v>5001</v>
      </c>
      <c r="F25" s="11">
        <f>SUM(F11:F24)</f>
        <v>9801</v>
      </c>
    </row>
    <row r="26" spans="1:6" s="2" customFormat="1" ht="17.100000000000001" customHeight="1" x14ac:dyDescent="0.15">
      <c r="A26" s="18" t="s">
        <v>32</v>
      </c>
      <c r="B26" s="3" t="s">
        <v>17</v>
      </c>
      <c r="C26" s="9">
        <v>769</v>
      </c>
      <c r="D26" s="9">
        <v>901</v>
      </c>
      <c r="E26" s="9">
        <v>956</v>
      </c>
      <c r="F26" s="10">
        <f t="shared" si="0"/>
        <v>1857</v>
      </c>
    </row>
    <row r="27" spans="1:6" s="2" customFormat="1" ht="17.100000000000001" customHeight="1" x14ac:dyDescent="0.15">
      <c r="A27" s="19"/>
      <c r="B27" s="3" t="s">
        <v>18</v>
      </c>
      <c r="C27" s="9">
        <v>1259</v>
      </c>
      <c r="D27" s="9">
        <v>1387</v>
      </c>
      <c r="E27" s="9">
        <v>1366</v>
      </c>
      <c r="F27" s="10">
        <f t="shared" si="0"/>
        <v>2753</v>
      </c>
    </row>
    <row r="28" spans="1:6" s="2" customFormat="1" ht="17.100000000000001" customHeight="1" x14ac:dyDescent="0.15">
      <c r="A28" s="19"/>
      <c r="B28" s="3" t="s">
        <v>19</v>
      </c>
      <c r="C28" s="9">
        <v>1381</v>
      </c>
      <c r="D28" s="9">
        <v>1693</v>
      </c>
      <c r="E28" s="9">
        <v>1702</v>
      </c>
      <c r="F28" s="10">
        <f t="shared" si="0"/>
        <v>3395</v>
      </c>
    </row>
    <row r="29" spans="1:6" s="2" customFormat="1" ht="17.100000000000001" customHeight="1" x14ac:dyDescent="0.15">
      <c r="A29" s="19"/>
      <c r="B29" s="3" t="s">
        <v>20</v>
      </c>
      <c r="C29" s="9">
        <v>612</v>
      </c>
      <c r="D29" s="9">
        <v>622</v>
      </c>
      <c r="E29" s="9">
        <v>679</v>
      </c>
      <c r="F29" s="10">
        <f t="shared" si="0"/>
        <v>1301</v>
      </c>
    </row>
    <row r="30" spans="1:6" s="2" customFormat="1" ht="17.100000000000001" customHeight="1" x14ac:dyDescent="0.15">
      <c r="A30" s="19"/>
      <c r="B30" s="3" t="s">
        <v>37</v>
      </c>
      <c r="C30" s="9">
        <v>1414</v>
      </c>
      <c r="D30" s="9">
        <v>1686</v>
      </c>
      <c r="E30" s="9">
        <v>1720</v>
      </c>
      <c r="F30" s="10">
        <f t="shared" si="0"/>
        <v>3406</v>
      </c>
    </row>
    <row r="31" spans="1:6" s="2" customFormat="1" ht="17.100000000000001" customHeight="1" x14ac:dyDescent="0.15">
      <c r="A31" s="19"/>
      <c r="B31" s="3" t="s">
        <v>21</v>
      </c>
      <c r="C31" s="9">
        <v>212</v>
      </c>
      <c r="D31" s="9">
        <v>161</v>
      </c>
      <c r="E31" s="9">
        <v>214</v>
      </c>
      <c r="F31" s="10">
        <f t="shared" si="0"/>
        <v>375</v>
      </c>
    </row>
    <row r="32" spans="1:6" s="2" customFormat="1" ht="17.100000000000001" customHeight="1" x14ac:dyDescent="0.15">
      <c r="A32" s="19"/>
      <c r="B32" s="3" t="s">
        <v>22</v>
      </c>
      <c r="C32" s="9">
        <v>398</v>
      </c>
      <c r="D32" s="9">
        <v>385</v>
      </c>
      <c r="E32" s="9">
        <v>418</v>
      </c>
      <c r="F32" s="10">
        <f t="shared" si="0"/>
        <v>803</v>
      </c>
    </row>
    <row r="33" spans="1:6" s="2" customFormat="1" ht="17.100000000000001" customHeight="1" x14ac:dyDescent="0.15">
      <c r="A33" s="19"/>
      <c r="B33" s="3" t="s">
        <v>23</v>
      </c>
      <c r="C33" s="9">
        <v>70</v>
      </c>
      <c r="D33" s="9">
        <v>64</v>
      </c>
      <c r="E33" s="9">
        <v>58</v>
      </c>
      <c r="F33" s="10">
        <f t="shared" si="0"/>
        <v>122</v>
      </c>
    </row>
    <row r="34" spans="1:6" s="2" customFormat="1" ht="17.100000000000001" customHeight="1" x14ac:dyDescent="0.15">
      <c r="A34" s="19"/>
      <c r="B34" s="3" t="s">
        <v>38</v>
      </c>
      <c r="C34" s="9">
        <v>215</v>
      </c>
      <c r="D34" s="9">
        <v>287</v>
      </c>
      <c r="E34" s="9">
        <v>296</v>
      </c>
      <c r="F34" s="10">
        <f t="shared" si="0"/>
        <v>583</v>
      </c>
    </row>
    <row r="35" spans="1:6" s="2" customFormat="1" ht="17.100000000000001" customHeight="1" x14ac:dyDescent="0.15">
      <c r="A35" s="19"/>
      <c r="B35" s="5" t="s">
        <v>46</v>
      </c>
      <c r="C35" s="11">
        <f>SUM(C26:C34)</f>
        <v>6330</v>
      </c>
      <c r="D35" s="11">
        <f>SUM(D26:D34)</f>
        <v>7186</v>
      </c>
      <c r="E35" s="11">
        <f>SUM(E26:E34)</f>
        <v>7409</v>
      </c>
      <c r="F35" s="11">
        <f>SUM(F26:F34)</f>
        <v>14595</v>
      </c>
    </row>
    <row r="36" spans="1:6" s="2" customFormat="1" ht="17.100000000000001" customHeight="1" x14ac:dyDescent="0.15">
      <c r="A36" s="18" t="s">
        <v>33</v>
      </c>
      <c r="B36" s="3" t="s">
        <v>39</v>
      </c>
      <c r="C36" s="9">
        <v>464</v>
      </c>
      <c r="D36" s="9">
        <v>500</v>
      </c>
      <c r="E36" s="9">
        <v>536</v>
      </c>
      <c r="F36" s="10">
        <f t="shared" si="0"/>
        <v>1036</v>
      </c>
    </row>
    <row r="37" spans="1:6" s="2" customFormat="1" ht="17.100000000000001" customHeight="1" x14ac:dyDescent="0.15">
      <c r="A37" s="19"/>
      <c r="B37" s="3" t="s">
        <v>24</v>
      </c>
      <c r="C37" s="9">
        <v>147</v>
      </c>
      <c r="D37" s="9">
        <v>146</v>
      </c>
      <c r="E37" s="9">
        <v>157</v>
      </c>
      <c r="F37" s="10">
        <f t="shared" si="0"/>
        <v>303</v>
      </c>
    </row>
    <row r="38" spans="1:6" s="2" customFormat="1" ht="17.100000000000001" customHeight="1" x14ac:dyDescent="0.15">
      <c r="A38" s="19"/>
      <c r="B38" s="3" t="s">
        <v>25</v>
      </c>
      <c r="C38" s="9">
        <v>120</v>
      </c>
      <c r="D38" s="9">
        <v>133</v>
      </c>
      <c r="E38" s="9">
        <v>136</v>
      </c>
      <c r="F38" s="10">
        <f t="shared" si="0"/>
        <v>269</v>
      </c>
    </row>
    <row r="39" spans="1:6" s="2" customFormat="1" ht="17.100000000000001" customHeight="1" x14ac:dyDescent="0.15">
      <c r="A39" s="19"/>
      <c r="B39" s="3" t="s">
        <v>26</v>
      </c>
      <c r="C39" s="9">
        <v>28</v>
      </c>
      <c r="D39" s="9">
        <v>31</v>
      </c>
      <c r="E39" s="9">
        <v>30</v>
      </c>
      <c r="F39" s="10">
        <f t="shared" si="0"/>
        <v>61</v>
      </c>
    </row>
    <row r="40" spans="1:6" s="2" customFormat="1" ht="17.100000000000001" customHeight="1" x14ac:dyDescent="0.15">
      <c r="A40" s="19"/>
      <c r="B40" s="3" t="s">
        <v>27</v>
      </c>
      <c r="C40" s="9">
        <v>103</v>
      </c>
      <c r="D40" s="9">
        <v>120</v>
      </c>
      <c r="E40" s="9">
        <v>108</v>
      </c>
      <c r="F40" s="10">
        <f t="shared" si="0"/>
        <v>228</v>
      </c>
    </row>
    <row r="41" spans="1:6" s="2" customFormat="1" ht="17.100000000000001" customHeight="1" x14ac:dyDescent="0.15">
      <c r="A41" s="19"/>
      <c r="B41" s="3" t="s">
        <v>28</v>
      </c>
      <c r="C41" s="9">
        <v>110</v>
      </c>
      <c r="D41" s="9">
        <v>129</v>
      </c>
      <c r="E41" s="9">
        <v>147</v>
      </c>
      <c r="F41" s="10">
        <f t="shared" si="0"/>
        <v>276</v>
      </c>
    </row>
    <row r="42" spans="1:6" s="2" customFormat="1" ht="17.100000000000001" customHeight="1" x14ac:dyDescent="0.15">
      <c r="A42" s="19"/>
      <c r="B42" s="5" t="s">
        <v>47</v>
      </c>
      <c r="C42" s="11">
        <f>SUM(C36:C41)</f>
        <v>972</v>
      </c>
      <c r="D42" s="11">
        <f>SUM(D36:D41)</f>
        <v>1059</v>
      </c>
      <c r="E42" s="11">
        <f>SUM(E36:E41)</f>
        <v>1114</v>
      </c>
      <c r="F42" s="11">
        <f>SUM(F36:F41)</f>
        <v>2173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9"/>
  <sheetViews>
    <sheetView view="pageBreakPreview" zoomScaleNormal="100" zoomScaleSheetLayoutView="100" workbookViewId="0">
      <pane xSplit="2" ySplit="4" topLeftCell="C5" activePane="bottomRight" state="frozen"/>
      <selection sqref="A1:F1"/>
      <selection pane="topRight" sqref="A1:F1"/>
      <selection pane="bottomLeft" sqref="A1:F1"/>
      <selection pane="bottomRight" activeCell="F2" sqref="F2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0" t="s">
        <v>48</v>
      </c>
      <c r="B1" s="20"/>
      <c r="C1" s="20"/>
      <c r="D1" s="20"/>
      <c r="E1" s="20"/>
      <c r="F1" s="20"/>
    </row>
    <row r="2" spans="1:12" ht="16.5" customHeight="1" x14ac:dyDescent="0.15">
      <c r="F2" s="13" t="s">
        <v>51</v>
      </c>
    </row>
    <row r="3" spans="1:12" s="2" customFormat="1" ht="14.25" x14ac:dyDescent="0.15">
      <c r="A3" s="21" t="s">
        <v>40</v>
      </c>
      <c r="B3" s="21"/>
      <c r="C3" s="22" t="s">
        <v>43</v>
      </c>
      <c r="D3" s="23" t="s">
        <v>30</v>
      </c>
      <c r="E3" s="23"/>
      <c r="F3" s="23"/>
      <c r="G3" s="1"/>
    </row>
    <row r="4" spans="1:12" s="2" customFormat="1" ht="14.25" x14ac:dyDescent="0.15">
      <c r="A4" s="21"/>
      <c r="B4" s="21"/>
      <c r="C4" s="22"/>
      <c r="D4" s="6" t="s">
        <v>0</v>
      </c>
      <c r="E4" s="7" t="s">
        <v>1</v>
      </c>
      <c r="F4" s="16" t="s">
        <v>42</v>
      </c>
      <c r="G4" s="1"/>
    </row>
    <row r="5" spans="1:12" s="2" customFormat="1" ht="17.100000000000001" customHeight="1" x14ac:dyDescent="0.15">
      <c r="A5" s="24" t="s">
        <v>29</v>
      </c>
      <c r="B5" s="24"/>
      <c r="C5" s="8">
        <f>SUM(C6:C9,C11:C24,C26:C34,C36:C41)</f>
        <v>14499</v>
      </c>
      <c r="D5" s="8">
        <f>SUM(D6:D9,D11:D24,D26:D34,D36:D41)</f>
        <v>16305</v>
      </c>
      <c r="E5" s="8">
        <f>SUM(E6:E9,E11:E24,E26:E34,E36:E41)</f>
        <v>16904</v>
      </c>
      <c r="F5" s="8">
        <f>SUM(F6:F9,F11:F24,F26:F34,F36:F41)</f>
        <v>33209</v>
      </c>
      <c r="I5" s="12"/>
      <c r="J5" s="12"/>
      <c r="K5" s="12"/>
      <c r="L5" s="12"/>
    </row>
    <row r="6" spans="1:12" s="2" customFormat="1" ht="17.100000000000001" customHeight="1" x14ac:dyDescent="0.15">
      <c r="A6" s="18" t="s">
        <v>31</v>
      </c>
      <c r="B6" s="4" t="s">
        <v>34</v>
      </c>
      <c r="C6" s="9">
        <v>1980</v>
      </c>
      <c r="D6" s="9">
        <v>2284</v>
      </c>
      <c r="E6" s="9">
        <v>2336</v>
      </c>
      <c r="F6" s="10">
        <f>D6+E6</f>
        <v>4620</v>
      </c>
    </row>
    <row r="7" spans="1:12" s="2" customFormat="1" ht="17.100000000000001" customHeight="1" x14ac:dyDescent="0.15">
      <c r="A7" s="19"/>
      <c r="B7" s="4" t="s">
        <v>2</v>
      </c>
      <c r="C7" s="9">
        <v>526</v>
      </c>
      <c r="D7" s="9">
        <v>645</v>
      </c>
      <c r="E7" s="9">
        <v>652</v>
      </c>
      <c r="F7" s="10">
        <f t="shared" ref="F7:F41" si="0">D7+E7</f>
        <v>1297</v>
      </c>
    </row>
    <row r="8" spans="1:12" s="2" customFormat="1" ht="17.100000000000001" customHeight="1" x14ac:dyDescent="0.15">
      <c r="A8" s="19"/>
      <c r="B8" s="4" t="s">
        <v>3</v>
      </c>
      <c r="C8" s="9">
        <v>181</v>
      </c>
      <c r="D8" s="9">
        <v>178</v>
      </c>
      <c r="E8" s="9">
        <v>196</v>
      </c>
      <c r="F8" s="10">
        <f t="shared" si="0"/>
        <v>374</v>
      </c>
    </row>
    <row r="9" spans="1:12" s="2" customFormat="1" ht="17.100000000000001" customHeight="1" x14ac:dyDescent="0.15">
      <c r="A9" s="19"/>
      <c r="B9" s="4" t="s">
        <v>4</v>
      </c>
      <c r="C9" s="9">
        <v>181</v>
      </c>
      <c r="D9" s="9">
        <v>178</v>
      </c>
      <c r="E9" s="9">
        <v>196</v>
      </c>
      <c r="F9" s="10">
        <f t="shared" si="0"/>
        <v>374</v>
      </c>
    </row>
    <row r="10" spans="1:12" s="2" customFormat="1" ht="17.100000000000001" customHeight="1" x14ac:dyDescent="0.15">
      <c r="A10" s="19"/>
      <c r="B10" s="5" t="s">
        <v>44</v>
      </c>
      <c r="C10" s="11">
        <f>SUM(C6:C9)</f>
        <v>2868</v>
      </c>
      <c r="D10" s="11">
        <f>SUM(D6:D9)</f>
        <v>3285</v>
      </c>
      <c r="E10" s="11">
        <f>SUM(E6:E9)</f>
        <v>3380</v>
      </c>
      <c r="F10" s="11">
        <f>SUM(F6:F9)</f>
        <v>6665</v>
      </c>
    </row>
    <row r="11" spans="1:12" s="2" customFormat="1" ht="17.100000000000001" customHeight="1" x14ac:dyDescent="0.15">
      <c r="A11" s="18" t="s">
        <v>41</v>
      </c>
      <c r="B11" s="3" t="s">
        <v>5</v>
      </c>
      <c r="C11" s="9">
        <v>464</v>
      </c>
      <c r="D11" s="9">
        <v>447</v>
      </c>
      <c r="E11" s="9">
        <v>508</v>
      </c>
      <c r="F11" s="10">
        <f t="shared" si="0"/>
        <v>955</v>
      </c>
    </row>
    <row r="12" spans="1:12" s="2" customFormat="1" ht="17.100000000000001" customHeight="1" x14ac:dyDescent="0.15">
      <c r="A12" s="19"/>
      <c r="B12" s="3" t="s">
        <v>6</v>
      </c>
      <c r="C12" s="9">
        <v>369</v>
      </c>
      <c r="D12" s="9">
        <v>411</v>
      </c>
      <c r="E12" s="9">
        <v>419</v>
      </c>
      <c r="F12" s="10">
        <f t="shared" si="0"/>
        <v>830</v>
      </c>
    </row>
    <row r="13" spans="1:12" s="2" customFormat="1" ht="17.100000000000001" customHeight="1" x14ac:dyDescent="0.15">
      <c r="A13" s="19"/>
      <c r="B13" s="3" t="s">
        <v>7</v>
      </c>
      <c r="C13" s="9">
        <v>158</v>
      </c>
      <c r="D13" s="9">
        <v>188</v>
      </c>
      <c r="E13" s="9">
        <v>202</v>
      </c>
      <c r="F13" s="10">
        <f t="shared" si="0"/>
        <v>390</v>
      </c>
    </row>
    <row r="14" spans="1:12" s="2" customFormat="1" ht="17.100000000000001" customHeight="1" x14ac:dyDescent="0.15">
      <c r="A14" s="19"/>
      <c r="B14" s="3" t="s">
        <v>8</v>
      </c>
      <c r="C14" s="9">
        <v>83</v>
      </c>
      <c r="D14" s="9">
        <v>104</v>
      </c>
      <c r="E14" s="9">
        <v>107</v>
      </c>
      <c r="F14" s="10">
        <f t="shared" si="0"/>
        <v>211</v>
      </c>
    </row>
    <row r="15" spans="1:12" s="2" customFormat="1" ht="17.100000000000001" customHeight="1" x14ac:dyDescent="0.15">
      <c r="A15" s="19"/>
      <c r="B15" s="3" t="s">
        <v>9</v>
      </c>
      <c r="C15" s="9">
        <v>90</v>
      </c>
      <c r="D15" s="9">
        <v>98</v>
      </c>
      <c r="E15" s="9">
        <v>109</v>
      </c>
      <c r="F15" s="10">
        <f t="shared" si="0"/>
        <v>207</v>
      </c>
    </row>
    <row r="16" spans="1:12" s="2" customFormat="1" ht="17.100000000000001" customHeight="1" x14ac:dyDescent="0.15">
      <c r="A16" s="19"/>
      <c r="B16" s="3" t="s">
        <v>35</v>
      </c>
      <c r="C16" s="9">
        <v>263</v>
      </c>
      <c r="D16" s="9">
        <v>292</v>
      </c>
      <c r="E16" s="9">
        <v>284</v>
      </c>
      <c r="F16" s="10">
        <f t="shared" si="0"/>
        <v>576</v>
      </c>
    </row>
    <row r="17" spans="1:6" s="2" customFormat="1" ht="17.100000000000001" customHeight="1" x14ac:dyDescent="0.15">
      <c r="A17" s="19"/>
      <c r="B17" s="3" t="s">
        <v>10</v>
      </c>
      <c r="C17" s="9">
        <v>227</v>
      </c>
      <c r="D17" s="9">
        <v>240</v>
      </c>
      <c r="E17" s="9">
        <v>257</v>
      </c>
      <c r="F17" s="10">
        <f t="shared" si="0"/>
        <v>497</v>
      </c>
    </row>
    <row r="18" spans="1:6" s="2" customFormat="1" ht="17.100000000000001" customHeight="1" x14ac:dyDescent="0.15">
      <c r="A18" s="19"/>
      <c r="B18" s="3" t="s">
        <v>11</v>
      </c>
      <c r="C18" s="9">
        <v>115</v>
      </c>
      <c r="D18" s="9">
        <v>135</v>
      </c>
      <c r="E18" s="9">
        <v>123</v>
      </c>
      <c r="F18" s="10">
        <f t="shared" si="0"/>
        <v>258</v>
      </c>
    </row>
    <row r="19" spans="1:6" s="2" customFormat="1" ht="17.100000000000001" customHeight="1" x14ac:dyDescent="0.15">
      <c r="A19" s="19"/>
      <c r="B19" s="3" t="s">
        <v>12</v>
      </c>
      <c r="C19" s="9">
        <v>74</v>
      </c>
      <c r="D19" s="9">
        <v>81</v>
      </c>
      <c r="E19" s="9">
        <v>86</v>
      </c>
      <c r="F19" s="10">
        <f t="shared" si="0"/>
        <v>167</v>
      </c>
    </row>
    <row r="20" spans="1:6" s="2" customFormat="1" ht="17.100000000000001" customHeight="1" x14ac:dyDescent="0.15">
      <c r="A20" s="19"/>
      <c r="B20" s="3" t="s">
        <v>13</v>
      </c>
      <c r="C20" s="9">
        <v>114</v>
      </c>
      <c r="D20" s="9">
        <v>105</v>
      </c>
      <c r="E20" s="9">
        <v>126</v>
      </c>
      <c r="F20" s="10">
        <f t="shared" si="0"/>
        <v>231</v>
      </c>
    </row>
    <row r="21" spans="1:6" s="2" customFormat="1" ht="17.100000000000001" customHeight="1" x14ac:dyDescent="0.15">
      <c r="A21" s="19"/>
      <c r="B21" s="3" t="s">
        <v>14</v>
      </c>
      <c r="C21" s="9">
        <v>260</v>
      </c>
      <c r="D21" s="9">
        <v>283</v>
      </c>
      <c r="E21" s="9">
        <v>295</v>
      </c>
      <c r="F21" s="10">
        <f t="shared" si="0"/>
        <v>578</v>
      </c>
    </row>
    <row r="22" spans="1:6" s="2" customFormat="1" ht="17.100000000000001" customHeight="1" x14ac:dyDescent="0.15">
      <c r="A22" s="19"/>
      <c r="B22" s="3" t="s">
        <v>36</v>
      </c>
      <c r="C22" s="9">
        <v>721</v>
      </c>
      <c r="D22" s="9">
        <v>725</v>
      </c>
      <c r="E22" s="9">
        <v>777</v>
      </c>
      <c r="F22" s="10">
        <f t="shared" si="0"/>
        <v>1502</v>
      </c>
    </row>
    <row r="23" spans="1:6" s="2" customFormat="1" ht="17.100000000000001" customHeight="1" x14ac:dyDescent="0.15">
      <c r="A23" s="19"/>
      <c r="B23" s="3" t="s">
        <v>15</v>
      </c>
      <c r="C23" s="9">
        <v>583</v>
      </c>
      <c r="D23" s="9">
        <v>687</v>
      </c>
      <c r="E23" s="9">
        <v>700</v>
      </c>
      <c r="F23" s="10">
        <f t="shared" si="0"/>
        <v>1387</v>
      </c>
    </row>
    <row r="24" spans="1:6" s="2" customFormat="1" ht="17.100000000000001" customHeight="1" x14ac:dyDescent="0.15">
      <c r="A24" s="19"/>
      <c r="B24" s="3" t="s">
        <v>16</v>
      </c>
      <c r="C24" s="9">
        <v>799</v>
      </c>
      <c r="D24" s="9">
        <v>993</v>
      </c>
      <c r="E24" s="9">
        <v>1007</v>
      </c>
      <c r="F24" s="10">
        <f t="shared" si="0"/>
        <v>2000</v>
      </c>
    </row>
    <row r="25" spans="1:6" s="2" customFormat="1" ht="17.100000000000001" customHeight="1" x14ac:dyDescent="0.15">
      <c r="A25" s="19"/>
      <c r="B25" s="5" t="s">
        <v>45</v>
      </c>
      <c r="C25" s="11">
        <f>SUM(C11:C24)</f>
        <v>4320</v>
      </c>
      <c r="D25" s="11">
        <f>SUM(D11:D24)</f>
        <v>4789</v>
      </c>
      <c r="E25" s="11">
        <f>SUM(E11:E24)</f>
        <v>5000</v>
      </c>
      <c r="F25" s="11">
        <f>SUM(F11:F24)</f>
        <v>9789</v>
      </c>
    </row>
    <row r="26" spans="1:6" s="2" customFormat="1" ht="17.100000000000001" customHeight="1" x14ac:dyDescent="0.15">
      <c r="A26" s="18" t="s">
        <v>32</v>
      </c>
      <c r="B26" s="3" t="s">
        <v>17</v>
      </c>
      <c r="C26" s="9">
        <v>772</v>
      </c>
      <c r="D26" s="9">
        <v>907</v>
      </c>
      <c r="E26" s="9">
        <v>961</v>
      </c>
      <c r="F26" s="10">
        <f t="shared" si="0"/>
        <v>1868</v>
      </c>
    </row>
    <row r="27" spans="1:6" s="2" customFormat="1" ht="17.100000000000001" customHeight="1" x14ac:dyDescent="0.15">
      <c r="A27" s="19"/>
      <c r="B27" s="3" t="s">
        <v>18</v>
      </c>
      <c r="C27" s="9">
        <v>1259</v>
      </c>
      <c r="D27" s="9">
        <v>1383</v>
      </c>
      <c r="E27" s="9">
        <v>1367</v>
      </c>
      <c r="F27" s="10">
        <f t="shared" si="0"/>
        <v>2750</v>
      </c>
    </row>
    <row r="28" spans="1:6" s="2" customFormat="1" ht="17.100000000000001" customHeight="1" x14ac:dyDescent="0.15">
      <c r="A28" s="19"/>
      <c r="B28" s="3" t="s">
        <v>19</v>
      </c>
      <c r="C28" s="9">
        <v>1384</v>
      </c>
      <c r="D28" s="9">
        <v>1690</v>
      </c>
      <c r="E28" s="9">
        <v>1705</v>
      </c>
      <c r="F28" s="10">
        <f t="shared" si="0"/>
        <v>3395</v>
      </c>
    </row>
    <row r="29" spans="1:6" s="2" customFormat="1" ht="17.100000000000001" customHeight="1" x14ac:dyDescent="0.15">
      <c r="A29" s="19"/>
      <c r="B29" s="3" t="s">
        <v>20</v>
      </c>
      <c r="C29" s="9">
        <v>613</v>
      </c>
      <c r="D29" s="9">
        <v>620</v>
      </c>
      <c r="E29" s="9">
        <v>680</v>
      </c>
      <c r="F29" s="10">
        <f t="shared" si="0"/>
        <v>1300</v>
      </c>
    </row>
    <row r="30" spans="1:6" s="2" customFormat="1" ht="17.100000000000001" customHeight="1" x14ac:dyDescent="0.15">
      <c r="A30" s="19"/>
      <c r="B30" s="3" t="s">
        <v>37</v>
      </c>
      <c r="C30" s="9">
        <v>1412</v>
      </c>
      <c r="D30" s="9">
        <v>1678</v>
      </c>
      <c r="E30" s="9">
        <v>1713</v>
      </c>
      <c r="F30" s="10">
        <f t="shared" si="0"/>
        <v>3391</v>
      </c>
    </row>
    <row r="31" spans="1:6" s="2" customFormat="1" ht="17.100000000000001" customHeight="1" x14ac:dyDescent="0.15">
      <c r="A31" s="19"/>
      <c r="B31" s="3" t="s">
        <v>21</v>
      </c>
      <c r="C31" s="9">
        <v>211</v>
      </c>
      <c r="D31" s="9">
        <v>160</v>
      </c>
      <c r="E31" s="9">
        <v>211</v>
      </c>
      <c r="F31" s="10">
        <f t="shared" si="0"/>
        <v>371</v>
      </c>
    </row>
    <row r="32" spans="1:6" s="2" customFormat="1" ht="17.100000000000001" customHeight="1" x14ac:dyDescent="0.15">
      <c r="A32" s="19"/>
      <c r="B32" s="3" t="s">
        <v>22</v>
      </c>
      <c r="C32" s="9">
        <v>400</v>
      </c>
      <c r="D32" s="9">
        <v>387</v>
      </c>
      <c r="E32" s="9">
        <v>419</v>
      </c>
      <c r="F32" s="10">
        <f t="shared" si="0"/>
        <v>806</v>
      </c>
    </row>
    <row r="33" spans="1:6" s="2" customFormat="1" ht="17.100000000000001" customHeight="1" x14ac:dyDescent="0.15">
      <c r="A33" s="19"/>
      <c r="B33" s="3" t="s">
        <v>23</v>
      </c>
      <c r="C33" s="9">
        <v>70</v>
      </c>
      <c r="D33" s="9">
        <v>64</v>
      </c>
      <c r="E33" s="9">
        <v>57</v>
      </c>
      <c r="F33" s="10">
        <f t="shared" si="0"/>
        <v>121</v>
      </c>
    </row>
    <row r="34" spans="1:6" s="2" customFormat="1" ht="17.100000000000001" customHeight="1" x14ac:dyDescent="0.15">
      <c r="A34" s="19"/>
      <c r="B34" s="3" t="s">
        <v>38</v>
      </c>
      <c r="C34" s="9">
        <v>215</v>
      </c>
      <c r="D34" s="9">
        <v>286</v>
      </c>
      <c r="E34" s="9">
        <v>296</v>
      </c>
      <c r="F34" s="10">
        <f t="shared" si="0"/>
        <v>582</v>
      </c>
    </row>
    <row r="35" spans="1:6" s="2" customFormat="1" ht="17.100000000000001" customHeight="1" x14ac:dyDescent="0.15">
      <c r="A35" s="19"/>
      <c r="B35" s="5" t="s">
        <v>46</v>
      </c>
      <c r="C35" s="11">
        <f>SUM(C26:C34)</f>
        <v>6336</v>
      </c>
      <c r="D35" s="11">
        <f>SUM(D26:D34)</f>
        <v>7175</v>
      </c>
      <c r="E35" s="11">
        <f>SUM(E26:E34)</f>
        <v>7409</v>
      </c>
      <c r="F35" s="11">
        <f>SUM(F26:F34)</f>
        <v>14584</v>
      </c>
    </row>
    <row r="36" spans="1:6" s="2" customFormat="1" ht="17.100000000000001" customHeight="1" x14ac:dyDescent="0.15">
      <c r="A36" s="18" t="s">
        <v>33</v>
      </c>
      <c r="B36" s="3" t="s">
        <v>39</v>
      </c>
      <c r="C36" s="9">
        <v>465</v>
      </c>
      <c r="D36" s="9">
        <v>499</v>
      </c>
      <c r="E36" s="9">
        <v>535</v>
      </c>
      <c r="F36" s="10">
        <f t="shared" si="0"/>
        <v>1034</v>
      </c>
    </row>
    <row r="37" spans="1:6" s="2" customFormat="1" ht="17.100000000000001" customHeight="1" x14ac:dyDescent="0.15">
      <c r="A37" s="19"/>
      <c r="B37" s="3" t="s">
        <v>24</v>
      </c>
      <c r="C37" s="9">
        <v>148</v>
      </c>
      <c r="D37" s="9">
        <v>146</v>
      </c>
      <c r="E37" s="9">
        <v>157</v>
      </c>
      <c r="F37" s="10">
        <f t="shared" si="0"/>
        <v>303</v>
      </c>
    </row>
    <row r="38" spans="1:6" s="2" customFormat="1" ht="17.100000000000001" customHeight="1" x14ac:dyDescent="0.15">
      <c r="A38" s="19"/>
      <c r="B38" s="3" t="s">
        <v>25</v>
      </c>
      <c r="C38" s="9">
        <v>121</v>
      </c>
      <c r="D38" s="9">
        <v>132</v>
      </c>
      <c r="E38" s="9">
        <v>137</v>
      </c>
      <c r="F38" s="10">
        <f t="shared" si="0"/>
        <v>269</v>
      </c>
    </row>
    <row r="39" spans="1:6" s="2" customFormat="1" ht="17.100000000000001" customHeight="1" x14ac:dyDescent="0.15">
      <c r="A39" s="19"/>
      <c r="B39" s="3" t="s">
        <v>26</v>
      </c>
      <c r="C39" s="9">
        <v>28</v>
      </c>
      <c r="D39" s="9">
        <v>31</v>
      </c>
      <c r="E39" s="9">
        <v>30</v>
      </c>
      <c r="F39" s="10">
        <f t="shared" si="0"/>
        <v>61</v>
      </c>
    </row>
    <row r="40" spans="1:6" s="2" customFormat="1" ht="17.100000000000001" customHeight="1" x14ac:dyDescent="0.15">
      <c r="A40" s="19"/>
      <c r="B40" s="3" t="s">
        <v>27</v>
      </c>
      <c r="C40" s="9">
        <v>103</v>
      </c>
      <c r="D40" s="9">
        <v>119</v>
      </c>
      <c r="E40" s="9">
        <v>108</v>
      </c>
      <c r="F40" s="10">
        <f t="shared" si="0"/>
        <v>227</v>
      </c>
    </row>
    <row r="41" spans="1:6" s="2" customFormat="1" ht="17.100000000000001" customHeight="1" x14ac:dyDescent="0.15">
      <c r="A41" s="19"/>
      <c r="B41" s="3" t="s">
        <v>28</v>
      </c>
      <c r="C41" s="9">
        <v>110</v>
      </c>
      <c r="D41" s="9">
        <v>129</v>
      </c>
      <c r="E41" s="9">
        <v>148</v>
      </c>
      <c r="F41" s="10">
        <f t="shared" si="0"/>
        <v>277</v>
      </c>
    </row>
    <row r="42" spans="1:6" s="2" customFormat="1" ht="17.100000000000001" customHeight="1" x14ac:dyDescent="0.15">
      <c r="A42" s="19"/>
      <c r="B42" s="5" t="s">
        <v>47</v>
      </c>
      <c r="C42" s="11">
        <f>SUM(C36:C41)</f>
        <v>975</v>
      </c>
      <c r="D42" s="11">
        <f>SUM(D36:D41)</f>
        <v>1056</v>
      </c>
      <c r="E42" s="11">
        <f>SUM(E36:E41)</f>
        <v>1115</v>
      </c>
      <c r="F42" s="11">
        <f>SUM(F36:F41)</f>
        <v>2171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9"/>
  <sheetViews>
    <sheetView tabSelected="1" view="pageBreakPreview" zoomScaleNormal="100" zoomScaleSheetLayoutView="100" workbookViewId="0">
      <pane xSplit="2" ySplit="4" topLeftCell="C5" activePane="bottomRight" state="frozen"/>
      <selection sqref="A1:F1"/>
      <selection pane="topRight" sqref="A1:F1"/>
      <selection pane="bottomLeft" sqref="A1:F1"/>
      <selection pane="bottomRight" activeCell="C32" sqref="C32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0" t="s">
        <v>48</v>
      </c>
      <c r="B1" s="20"/>
      <c r="C1" s="20"/>
      <c r="D1" s="20"/>
      <c r="E1" s="20"/>
      <c r="F1" s="20"/>
    </row>
    <row r="2" spans="1:12" ht="16.5" customHeight="1" x14ac:dyDescent="0.15">
      <c r="F2" s="13" t="s">
        <v>52</v>
      </c>
    </row>
    <row r="3" spans="1:12" s="2" customFormat="1" ht="14.25" x14ac:dyDescent="0.15">
      <c r="A3" s="21" t="s">
        <v>40</v>
      </c>
      <c r="B3" s="21"/>
      <c r="C3" s="22" t="s">
        <v>43</v>
      </c>
      <c r="D3" s="23" t="s">
        <v>30</v>
      </c>
      <c r="E3" s="23"/>
      <c r="F3" s="23"/>
      <c r="G3" s="1"/>
    </row>
    <row r="4" spans="1:12" s="2" customFormat="1" ht="14.25" x14ac:dyDescent="0.15">
      <c r="A4" s="21"/>
      <c r="B4" s="21"/>
      <c r="C4" s="22"/>
      <c r="D4" s="6" t="s">
        <v>0</v>
      </c>
      <c r="E4" s="7" t="s">
        <v>1</v>
      </c>
      <c r="F4" s="17" t="s">
        <v>42</v>
      </c>
      <c r="G4" s="1"/>
    </row>
    <row r="5" spans="1:12" s="2" customFormat="1" ht="17.100000000000001" customHeight="1" x14ac:dyDescent="0.15">
      <c r="A5" s="24" t="s">
        <v>29</v>
      </c>
      <c r="B5" s="24"/>
      <c r="C5" s="8">
        <f>SUM(C6:C9,C11:C24,C26:C34,C36:C41)</f>
        <v>14508</v>
      </c>
      <c r="D5" s="8">
        <f>SUM(D6:D9,D11:D24,D26:D34,D36:D41)</f>
        <v>16312</v>
      </c>
      <c r="E5" s="8">
        <f>SUM(E6:E9,E11:E24,E26:E34,E36:E41)</f>
        <v>16897</v>
      </c>
      <c r="F5" s="8">
        <f>SUM(F6:F9,F11:F24,F26:F34,F36:F41)</f>
        <v>33209</v>
      </c>
      <c r="I5" s="12"/>
      <c r="J5" s="12"/>
      <c r="K5" s="12"/>
      <c r="L5" s="12"/>
    </row>
    <row r="6" spans="1:12" s="2" customFormat="1" ht="17.100000000000001" customHeight="1" x14ac:dyDescent="0.15">
      <c r="A6" s="18" t="s">
        <v>31</v>
      </c>
      <c r="B6" s="4" t="s">
        <v>34</v>
      </c>
      <c r="C6" s="9">
        <v>1987</v>
      </c>
      <c r="D6" s="9">
        <v>2291</v>
      </c>
      <c r="E6" s="9">
        <v>2339</v>
      </c>
      <c r="F6" s="10">
        <f>D6+E6</f>
        <v>4630</v>
      </c>
    </row>
    <row r="7" spans="1:12" s="2" customFormat="1" ht="17.100000000000001" customHeight="1" x14ac:dyDescent="0.15">
      <c r="A7" s="19"/>
      <c r="B7" s="4" t="s">
        <v>2</v>
      </c>
      <c r="C7" s="9">
        <v>525</v>
      </c>
      <c r="D7" s="9">
        <v>647</v>
      </c>
      <c r="E7" s="9">
        <v>652</v>
      </c>
      <c r="F7" s="10">
        <f t="shared" ref="F7:F41" si="0">D7+E7</f>
        <v>1299</v>
      </c>
    </row>
    <row r="8" spans="1:12" s="2" customFormat="1" ht="17.100000000000001" customHeight="1" x14ac:dyDescent="0.15">
      <c r="A8" s="19"/>
      <c r="B8" s="4" t="s">
        <v>3</v>
      </c>
      <c r="C8" s="9">
        <v>179</v>
      </c>
      <c r="D8" s="9">
        <v>176</v>
      </c>
      <c r="E8" s="9">
        <v>196</v>
      </c>
      <c r="F8" s="10">
        <f t="shared" si="0"/>
        <v>372</v>
      </c>
    </row>
    <row r="9" spans="1:12" s="2" customFormat="1" ht="17.100000000000001" customHeight="1" x14ac:dyDescent="0.15">
      <c r="A9" s="19"/>
      <c r="B9" s="4" t="s">
        <v>4</v>
      </c>
      <c r="C9" s="9">
        <v>181</v>
      </c>
      <c r="D9" s="9">
        <v>178</v>
      </c>
      <c r="E9" s="9">
        <v>195</v>
      </c>
      <c r="F9" s="10">
        <f t="shared" si="0"/>
        <v>373</v>
      </c>
    </row>
    <row r="10" spans="1:12" s="2" customFormat="1" ht="17.100000000000001" customHeight="1" x14ac:dyDescent="0.15">
      <c r="A10" s="19"/>
      <c r="B10" s="5" t="s">
        <v>44</v>
      </c>
      <c r="C10" s="11">
        <f>SUM(C6:C9)</f>
        <v>2872</v>
      </c>
      <c r="D10" s="11">
        <f>SUM(D6:D9)</f>
        <v>3292</v>
      </c>
      <c r="E10" s="11">
        <f>SUM(E6:E9)</f>
        <v>3382</v>
      </c>
      <c r="F10" s="11">
        <f>SUM(F6:F9)</f>
        <v>6674</v>
      </c>
    </row>
    <row r="11" spans="1:12" s="2" customFormat="1" ht="17.100000000000001" customHeight="1" x14ac:dyDescent="0.15">
      <c r="A11" s="18" t="s">
        <v>41</v>
      </c>
      <c r="B11" s="3" t="s">
        <v>5</v>
      </c>
      <c r="C11" s="9">
        <v>465</v>
      </c>
      <c r="D11" s="9">
        <v>449</v>
      </c>
      <c r="E11" s="9">
        <v>509</v>
      </c>
      <c r="F11" s="10">
        <f t="shared" si="0"/>
        <v>958</v>
      </c>
    </row>
    <row r="12" spans="1:12" s="2" customFormat="1" ht="17.100000000000001" customHeight="1" x14ac:dyDescent="0.15">
      <c r="A12" s="19"/>
      <c r="B12" s="3" t="s">
        <v>6</v>
      </c>
      <c r="C12" s="9">
        <v>369</v>
      </c>
      <c r="D12" s="9">
        <v>411</v>
      </c>
      <c r="E12" s="9">
        <v>419</v>
      </c>
      <c r="F12" s="10">
        <f t="shared" si="0"/>
        <v>830</v>
      </c>
    </row>
    <row r="13" spans="1:12" s="2" customFormat="1" ht="17.100000000000001" customHeight="1" x14ac:dyDescent="0.15">
      <c r="A13" s="19"/>
      <c r="B13" s="3" t="s">
        <v>7</v>
      </c>
      <c r="C13" s="9">
        <v>158</v>
      </c>
      <c r="D13" s="9">
        <v>188</v>
      </c>
      <c r="E13" s="9">
        <v>202</v>
      </c>
      <c r="F13" s="10">
        <f t="shared" si="0"/>
        <v>390</v>
      </c>
    </row>
    <row r="14" spans="1:12" s="2" customFormat="1" ht="17.100000000000001" customHeight="1" x14ac:dyDescent="0.15">
      <c r="A14" s="19"/>
      <c r="B14" s="3" t="s">
        <v>8</v>
      </c>
      <c r="C14" s="9">
        <v>82</v>
      </c>
      <c r="D14" s="9">
        <v>103</v>
      </c>
      <c r="E14" s="9">
        <v>107</v>
      </c>
      <c r="F14" s="10">
        <f t="shared" si="0"/>
        <v>210</v>
      </c>
    </row>
    <row r="15" spans="1:12" s="2" customFormat="1" ht="17.100000000000001" customHeight="1" x14ac:dyDescent="0.15">
      <c r="A15" s="19"/>
      <c r="B15" s="3" t="s">
        <v>9</v>
      </c>
      <c r="C15" s="9">
        <v>90</v>
      </c>
      <c r="D15" s="9">
        <v>99</v>
      </c>
      <c r="E15" s="9">
        <v>109</v>
      </c>
      <c r="F15" s="10">
        <f t="shared" si="0"/>
        <v>208</v>
      </c>
    </row>
    <row r="16" spans="1:12" s="2" customFormat="1" ht="17.100000000000001" customHeight="1" x14ac:dyDescent="0.15">
      <c r="A16" s="19"/>
      <c r="B16" s="3" t="s">
        <v>35</v>
      </c>
      <c r="C16" s="9">
        <v>262</v>
      </c>
      <c r="D16" s="9">
        <v>292</v>
      </c>
      <c r="E16" s="9">
        <v>282</v>
      </c>
      <c r="F16" s="10">
        <f t="shared" si="0"/>
        <v>574</v>
      </c>
    </row>
    <row r="17" spans="1:6" s="2" customFormat="1" ht="17.100000000000001" customHeight="1" x14ac:dyDescent="0.15">
      <c r="A17" s="19"/>
      <c r="B17" s="3" t="s">
        <v>10</v>
      </c>
      <c r="C17" s="9">
        <v>225</v>
      </c>
      <c r="D17" s="9">
        <v>240</v>
      </c>
      <c r="E17" s="9">
        <v>256</v>
      </c>
      <c r="F17" s="10">
        <f t="shared" si="0"/>
        <v>496</v>
      </c>
    </row>
    <row r="18" spans="1:6" s="2" customFormat="1" ht="17.100000000000001" customHeight="1" x14ac:dyDescent="0.15">
      <c r="A18" s="19"/>
      <c r="B18" s="3" t="s">
        <v>11</v>
      </c>
      <c r="C18" s="9">
        <v>118</v>
      </c>
      <c r="D18" s="9">
        <v>136</v>
      </c>
      <c r="E18" s="9">
        <v>126</v>
      </c>
      <c r="F18" s="10">
        <f t="shared" si="0"/>
        <v>262</v>
      </c>
    </row>
    <row r="19" spans="1:6" s="2" customFormat="1" ht="17.100000000000001" customHeight="1" x14ac:dyDescent="0.15">
      <c r="A19" s="19"/>
      <c r="B19" s="3" t="s">
        <v>12</v>
      </c>
      <c r="C19" s="9">
        <v>74</v>
      </c>
      <c r="D19" s="9">
        <v>80</v>
      </c>
      <c r="E19" s="9">
        <v>86</v>
      </c>
      <c r="F19" s="10">
        <f t="shared" si="0"/>
        <v>166</v>
      </c>
    </row>
    <row r="20" spans="1:6" s="2" customFormat="1" ht="17.100000000000001" customHeight="1" x14ac:dyDescent="0.15">
      <c r="A20" s="19"/>
      <c r="B20" s="3" t="s">
        <v>13</v>
      </c>
      <c r="C20" s="9">
        <v>115</v>
      </c>
      <c r="D20" s="9">
        <v>103</v>
      </c>
      <c r="E20" s="9">
        <v>126</v>
      </c>
      <c r="F20" s="10">
        <f t="shared" si="0"/>
        <v>229</v>
      </c>
    </row>
    <row r="21" spans="1:6" s="2" customFormat="1" ht="17.100000000000001" customHeight="1" x14ac:dyDescent="0.15">
      <c r="A21" s="19"/>
      <c r="B21" s="3" t="s">
        <v>14</v>
      </c>
      <c r="C21" s="9">
        <v>260</v>
      </c>
      <c r="D21" s="9">
        <v>284</v>
      </c>
      <c r="E21" s="9">
        <v>295</v>
      </c>
      <c r="F21" s="10">
        <f t="shared" si="0"/>
        <v>579</v>
      </c>
    </row>
    <row r="22" spans="1:6" s="2" customFormat="1" ht="17.100000000000001" customHeight="1" x14ac:dyDescent="0.15">
      <c r="A22" s="19"/>
      <c r="B22" s="3" t="s">
        <v>36</v>
      </c>
      <c r="C22" s="9">
        <v>726</v>
      </c>
      <c r="D22" s="9">
        <v>725</v>
      </c>
      <c r="E22" s="9">
        <v>777</v>
      </c>
      <c r="F22" s="10">
        <f t="shared" si="0"/>
        <v>1502</v>
      </c>
    </row>
    <row r="23" spans="1:6" s="2" customFormat="1" ht="17.100000000000001" customHeight="1" x14ac:dyDescent="0.15">
      <c r="A23" s="19"/>
      <c r="B23" s="3" t="s">
        <v>15</v>
      </c>
      <c r="C23" s="9">
        <v>583</v>
      </c>
      <c r="D23" s="9">
        <v>689</v>
      </c>
      <c r="E23" s="9">
        <v>704</v>
      </c>
      <c r="F23" s="10">
        <f t="shared" si="0"/>
        <v>1393</v>
      </c>
    </row>
    <row r="24" spans="1:6" s="2" customFormat="1" ht="17.100000000000001" customHeight="1" x14ac:dyDescent="0.15">
      <c r="A24" s="19"/>
      <c r="B24" s="3" t="s">
        <v>16</v>
      </c>
      <c r="C24" s="9">
        <v>801</v>
      </c>
      <c r="D24" s="9">
        <v>994</v>
      </c>
      <c r="E24" s="9">
        <v>1006</v>
      </c>
      <c r="F24" s="10">
        <f t="shared" si="0"/>
        <v>2000</v>
      </c>
    </row>
    <row r="25" spans="1:6" s="2" customFormat="1" ht="17.100000000000001" customHeight="1" x14ac:dyDescent="0.15">
      <c r="A25" s="19"/>
      <c r="B25" s="5" t="s">
        <v>45</v>
      </c>
      <c r="C25" s="11">
        <f>SUM(C11:C24)</f>
        <v>4328</v>
      </c>
      <c r="D25" s="11">
        <f>SUM(D11:D24)</f>
        <v>4793</v>
      </c>
      <c r="E25" s="11">
        <f>SUM(E11:E24)</f>
        <v>5004</v>
      </c>
      <c r="F25" s="11">
        <f>SUM(F11:F24)</f>
        <v>9797</v>
      </c>
    </row>
    <row r="26" spans="1:6" s="2" customFormat="1" ht="17.100000000000001" customHeight="1" x14ac:dyDescent="0.15">
      <c r="A26" s="18" t="s">
        <v>32</v>
      </c>
      <c r="B26" s="3" t="s">
        <v>17</v>
      </c>
      <c r="C26" s="9">
        <v>771</v>
      </c>
      <c r="D26" s="9">
        <v>906</v>
      </c>
      <c r="E26" s="9">
        <v>960</v>
      </c>
      <c r="F26" s="10">
        <f t="shared" si="0"/>
        <v>1866</v>
      </c>
    </row>
    <row r="27" spans="1:6" s="2" customFormat="1" ht="17.100000000000001" customHeight="1" x14ac:dyDescent="0.15">
      <c r="A27" s="19"/>
      <c r="B27" s="3" t="s">
        <v>18</v>
      </c>
      <c r="C27" s="9">
        <v>1258</v>
      </c>
      <c r="D27" s="9">
        <v>1380</v>
      </c>
      <c r="E27" s="9">
        <v>1366</v>
      </c>
      <c r="F27" s="10">
        <f t="shared" si="0"/>
        <v>2746</v>
      </c>
    </row>
    <row r="28" spans="1:6" s="2" customFormat="1" ht="17.100000000000001" customHeight="1" x14ac:dyDescent="0.15">
      <c r="A28" s="19"/>
      <c r="B28" s="3" t="s">
        <v>19</v>
      </c>
      <c r="C28" s="9">
        <v>1388</v>
      </c>
      <c r="D28" s="9">
        <v>1691</v>
      </c>
      <c r="E28" s="9">
        <v>1710</v>
      </c>
      <c r="F28" s="10">
        <f t="shared" si="0"/>
        <v>3401</v>
      </c>
    </row>
    <row r="29" spans="1:6" s="2" customFormat="1" ht="17.100000000000001" customHeight="1" x14ac:dyDescent="0.15">
      <c r="A29" s="19"/>
      <c r="B29" s="3" t="s">
        <v>20</v>
      </c>
      <c r="C29" s="9">
        <v>612</v>
      </c>
      <c r="D29" s="9">
        <v>619</v>
      </c>
      <c r="E29" s="9">
        <v>675</v>
      </c>
      <c r="F29" s="10">
        <f t="shared" si="0"/>
        <v>1294</v>
      </c>
    </row>
    <row r="30" spans="1:6" s="2" customFormat="1" ht="17.100000000000001" customHeight="1" x14ac:dyDescent="0.15">
      <c r="A30" s="19"/>
      <c r="B30" s="3" t="s">
        <v>37</v>
      </c>
      <c r="C30" s="9">
        <v>1409</v>
      </c>
      <c r="D30" s="9">
        <v>1676</v>
      </c>
      <c r="E30" s="9">
        <v>1706</v>
      </c>
      <c r="F30" s="10">
        <f t="shared" si="0"/>
        <v>3382</v>
      </c>
    </row>
    <row r="31" spans="1:6" s="2" customFormat="1" ht="17.100000000000001" customHeight="1" x14ac:dyDescent="0.15">
      <c r="A31" s="19"/>
      <c r="B31" s="3" t="s">
        <v>21</v>
      </c>
      <c r="C31" s="9">
        <v>210</v>
      </c>
      <c r="D31" s="9">
        <v>161</v>
      </c>
      <c r="E31" s="9">
        <v>207</v>
      </c>
      <c r="F31" s="10">
        <f t="shared" si="0"/>
        <v>368</v>
      </c>
    </row>
    <row r="32" spans="1:6" s="2" customFormat="1" ht="17.100000000000001" customHeight="1" x14ac:dyDescent="0.15">
      <c r="A32" s="19"/>
      <c r="B32" s="3" t="s">
        <v>22</v>
      </c>
      <c r="C32" s="9">
        <v>399</v>
      </c>
      <c r="D32" s="9">
        <v>385</v>
      </c>
      <c r="E32" s="9">
        <v>418</v>
      </c>
      <c r="F32" s="10">
        <f t="shared" si="0"/>
        <v>803</v>
      </c>
    </row>
    <row r="33" spans="1:6" s="2" customFormat="1" ht="17.100000000000001" customHeight="1" x14ac:dyDescent="0.15">
      <c r="A33" s="19"/>
      <c r="B33" s="3" t="s">
        <v>23</v>
      </c>
      <c r="C33" s="9">
        <v>69</v>
      </c>
      <c r="D33" s="9">
        <v>64</v>
      </c>
      <c r="E33" s="9">
        <v>56</v>
      </c>
      <c r="F33" s="10">
        <f t="shared" si="0"/>
        <v>120</v>
      </c>
    </row>
    <row r="34" spans="1:6" s="2" customFormat="1" ht="17.100000000000001" customHeight="1" x14ac:dyDescent="0.15">
      <c r="A34" s="19"/>
      <c r="B34" s="3" t="s">
        <v>38</v>
      </c>
      <c r="C34" s="9">
        <v>215</v>
      </c>
      <c r="D34" s="9">
        <v>286</v>
      </c>
      <c r="E34" s="9">
        <v>296</v>
      </c>
      <c r="F34" s="10">
        <f t="shared" si="0"/>
        <v>582</v>
      </c>
    </row>
    <row r="35" spans="1:6" s="2" customFormat="1" ht="17.100000000000001" customHeight="1" x14ac:dyDescent="0.15">
      <c r="A35" s="19"/>
      <c r="B35" s="5" t="s">
        <v>46</v>
      </c>
      <c r="C35" s="11">
        <f>SUM(C26:C34)</f>
        <v>6331</v>
      </c>
      <c r="D35" s="11">
        <f>SUM(D26:D34)</f>
        <v>7168</v>
      </c>
      <c r="E35" s="11">
        <f>SUM(E26:E34)</f>
        <v>7394</v>
      </c>
      <c r="F35" s="11">
        <f>SUM(F26:F34)</f>
        <v>14562</v>
      </c>
    </row>
    <row r="36" spans="1:6" s="2" customFormat="1" ht="17.100000000000001" customHeight="1" x14ac:dyDescent="0.15">
      <c r="A36" s="18" t="s">
        <v>33</v>
      </c>
      <c r="B36" s="3" t="s">
        <v>39</v>
      </c>
      <c r="C36" s="9">
        <v>468</v>
      </c>
      <c r="D36" s="9">
        <v>501</v>
      </c>
      <c r="E36" s="9">
        <v>538</v>
      </c>
      <c r="F36" s="10">
        <f t="shared" si="0"/>
        <v>1039</v>
      </c>
    </row>
    <row r="37" spans="1:6" s="2" customFormat="1" ht="17.100000000000001" customHeight="1" x14ac:dyDescent="0.15">
      <c r="A37" s="19"/>
      <c r="B37" s="3" t="s">
        <v>24</v>
      </c>
      <c r="C37" s="9">
        <v>148</v>
      </c>
      <c r="D37" s="9">
        <v>146</v>
      </c>
      <c r="E37" s="9">
        <v>157</v>
      </c>
      <c r="F37" s="10">
        <f t="shared" si="0"/>
        <v>303</v>
      </c>
    </row>
    <row r="38" spans="1:6" s="2" customFormat="1" ht="17.100000000000001" customHeight="1" x14ac:dyDescent="0.15">
      <c r="A38" s="19"/>
      <c r="B38" s="3" t="s">
        <v>25</v>
      </c>
      <c r="C38" s="9">
        <v>121</v>
      </c>
      <c r="D38" s="9">
        <v>133</v>
      </c>
      <c r="E38" s="9">
        <v>137</v>
      </c>
      <c r="F38" s="10">
        <f t="shared" si="0"/>
        <v>270</v>
      </c>
    </row>
    <row r="39" spans="1:6" s="2" customFormat="1" ht="17.100000000000001" customHeight="1" x14ac:dyDescent="0.15">
      <c r="A39" s="19"/>
      <c r="B39" s="3" t="s">
        <v>26</v>
      </c>
      <c r="C39" s="9">
        <v>28</v>
      </c>
      <c r="D39" s="9">
        <v>31</v>
      </c>
      <c r="E39" s="9">
        <v>30</v>
      </c>
      <c r="F39" s="10">
        <f t="shared" si="0"/>
        <v>61</v>
      </c>
    </row>
    <row r="40" spans="1:6" s="2" customFormat="1" ht="17.100000000000001" customHeight="1" x14ac:dyDescent="0.15">
      <c r="A40" s="19"/>
      <c r="B40" s="3" t="s">
        <v>27</v>
      </c>
      <c r="C40" s="9">
        <v>103</v>
      </c>
      <c r="D40" s="9">
        <v>119</v>
      </c>
      <c r="E40" s="9">
        <v>108</v>
      </c>
      <c r="F40" s="10">
        <f t="shared" si="0"/>
        <v>227</v>
      </c>
    </row>
    <row r="41" spans="1:6" s="2" customFormat="1" ht="17.100000000000001" customHeight="1" x14ac:dyDescent="0.15">
      <c r="A41" s="19"/>
      <c r="B41" s="3" t="s">
        <v>28</v>
      </c>
      <c r="C41" s="9">
        <v>109</v>
      </c>
      <c r="D41" s="9">
        <v>129</v>
      </c>
      <c r="E41" s="9">
        <v>147</v>
      </c>
      <c r="F41" s="10">
        <f t="shared" si="0"/>
        <v>276</v>
      </c>
    </row>
    <row r="42" spans="1:6" s="2" customFormat="1" ht="17.100000000000001" customHeight="1" x14ac:dyDescent="0.15">
      <c r="A42" s="19"/>
      <c r="B42" s="5" t="s">
        <v>47</v>
      </c>
      <c r="C42" s="11">
        <f>SUM(C36:C41)</f>
        <v>977</v>
      </c>
      <c r="D42" s="11">
        <f>SUM(D36:D41)</f>
        <v>1059</v>
      </c>
      <c r="E42" s="11">
        <f>SUM(E36:E41)</f>
        <v>1117</v>
      </c>
      <c r="F42" s="11">
        <f>SUM(F36:F41)</f>
        <v>2176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R8.3末</vt:lpstr>
      <vt:lpstr>R8.4末</vt:lpstr>
      <vt:lpstr>R8.5末</vt:lpstr>
      <vt:lpstr>R8.6末 </vt:lpstr>
      <vt:lpstr>R8.3末!Print_Area</vt:lpstr>
      <vt:lpstr>R8.4末!Print_Area</vt:lpstr>
      <vt:lpstr>R8.5末!Print_Area</vt:lpstr>
      <vt:lpstr>'R8.6末 '!Print_Area</vt:lpstr>
      <vt:lpstr>R8.3末!Print_Titles</vt:lpstr>
      <vt:lpstr>R8.4末!Print_Titles</vt:lpstr>
      <vt:lpstr>R8.5末!Print_Titles</vt:lpstr>
      <vt:lpstr>'R8.6末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太子町役場</dc:creator>
  <cp:lastModifiedBy>太子町　森下</cp:lastModifiedBy>
  <cp:lastPrinted>2017-07-04T00:13:16Z</cp:lastPrinted>
  <dcterms:created xsi:type="dcterms:W3CDTF">2007-03-01T00:51:52Z</dcterms:created>
  <dcterms:modified xsi:type="dcterms:W3CDTF">2026-07-01T06:09:37Z</dcterms:modified>
</cp:coreProperties>
</file>